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ІХ\"/>
    </mc:Choice>
  </mc:AlternateContent>
  <bookViews>
    <workbookView xWindow="480" yWindow="135" windowWidth="24240" windowHeight="13740"/>
  </bookViews>
  <sheets>
    <sheet name="КПК0111080" sheetId="5" r:id="rId1"/>
  </sheets>
  <definedNames>
    <definedName name="_xlnm.Print_Area" localSheetId="0">КПК0111080!$A$1:$BM$106</definedName>
  </definedNames>
  <calcPr calcId="162913"/>
</workbook>
</file>

<file path=xl/calcChain.xml><?xml version="1.0" encoding="utf-8"?>
<calcChain xmlns="http://schemas.openxmlformats.org/spreadsheetml/2006/main">
  <c r="AK52" i="5" l="1"/>
  <c r="AO89" i="5" l="1"/>
  <c r="AC52" i="5"/>
  <c r="BE76" i="5" l="1"/>
  <c r="BE69" i="5"/>
  <c r="BE70" i="5"/>
  <c r="BE71" i="5"/>
  <c r="BE72" i="5"/>
  <c r="BE73" i="5"/>
  <c r="BE74" i="5"/>
  <c r="BE75" i="5"/>
  <c r="BE68" i="5"/>
  <c r="BE85" i="5"/>
  <c r="BE84" i="5"/>
  <c r="AW85" i="5"/>
  <c r="AW84" i="5"/>
  <c r="AO85" i="5"/>
  <c r="AW82" i="5"/>
  <c r="BE82" i="5"/>
  <c r="AO82" i="5"/>
  <c r="AO77" i="5" l="1"/>
  <c r="AS22" i="5"/>
  <c r="AK53" i="5"/>
  <c r="I23" i="5" s="1"/>
  <c r="AC53" i="5"/>
  <c r="BE88" i="5"/>
  <c r="AR61" i="5"/>
  <c r="AS52" i="5"/>
  <c r="AW77" i="5" l="1"/>
  <c r="AS53" i="5"/>
  <c r="U22" i="5"/>
  <c r="BE77" i="5"/>
  <c r="BE89" i="5" s="1"/>
  <c r="AW89" i="5" l="1"/>
  <c r="AW90" i="5" s="1"/>
  <c r="BE90" i="5" s="1"/>
  <c r="AW78" i="5"/>
  <c r="BE78" i="5" s="1"/>
</calcChain>
</file>

<file path=xl/sharedStrings.xml><?xml version="1.0" encoding="utf-8"?>
<sst xmlns="http://schemas.openxmlformats.org/spreadsheetml/2006/main" count="195" uniqueCount="122">
  <si>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</si>
  <si>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</si>
  <si>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</si>
  <si>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</si>
  <si>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</si>
  <si>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</si>
  <si>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</si>
  <si>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</si>
  <si>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</si>
  <si>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</si>
  <si>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</si>
  <si>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</si>
  <si>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</si>
  <si>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</si>
  <si>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</si>
  <si>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</si>
  <si>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</si>
  <si>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</si>
  <si>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</si>
  <si>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</si>
  <si>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</si>
  <si>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</si>
  <si>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</si>
  <si>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</si>
  <si>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</si>
  <si>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</si>
  <si>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</si>
  <si>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</si>
  <si>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</si>
  <si>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</si>
  <si>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</si>
  <si>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</si>
  <si>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</si>
  <si>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</si>
  <si>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</si>
  <si>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</si>
  <si>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</si>
  <si>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</si>
  <si>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</si>
  <si>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</si>
  <si>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</si>
  <si>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</si>
  <si>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</si>
  <si>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</si>
  <si>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</si>
  <si>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</si>
  <si>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</si>
  <si>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</si>
  <si>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</si>
  <si>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</si>
  <si>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</si>
  <si>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</si>
  <si>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</si>
  <si>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</si>
  <si>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</si>
  <si>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</si>
  <si>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</si>
  <si>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</si>
  <si>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</si>
  <si>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</si>
  <si>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</si>
  <si>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</si>
  <si>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</si>
  <si>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</si>
  <si>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</si>
  <si>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</si>
  <si>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</si>
  <si>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</si>
  <si>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Звітність установи</t>
  </si>
  <si>
    <t>Кошторис установи</t>
  </si>
  <si>
    <t>продукту</t>
  </si>
  <si>
    <t>Внутрішній облік</t>
  </si>
  <si>
    <t>ефективності</t>
  </si>
  <si>
    <t>Розрахунок</t>
  </si>
  <si>
    <t>якості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</si>
  <si>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</si>
  <si>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</si>
  <si>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</si>
  <si>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</si>
  <si>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</si>
  <si>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</si>
  <si>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</si>
  <si>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</si>
  <si>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</si>
  <si>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</si>
  <si>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</si>
  <si>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</si>
  <si>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</si>
  <si>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</si>
  <si>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Реалізація комплексу освітніх, культурно-мистецьких заходів для дітей та молоді, забезпечення належних умов для розвитку спеціальної освіти у сфері культури і мистецтва</t>
  </si>
  <si>
    <t>Забезпечення  надання початкової  музичної,  хореографічної освіти, з образотворчого та  художнього мистецтва</t>
  </si>
  <si>
    <t>Кількість закладів</t>
  </si>
  <si>
    <t>музичних шкіл</t>
  </si>
  <si>
    <t>художніх шкіл</t>
  </si>
  <si>
    <t>Середньорічне число посадових окладів (ставок) всього:</t>
  </si>
  <si>
    <t>середньорічне число окладів (ставок) педагогічного персоналу</t>
  </si>
  <si>
    <t>середнє число окладів (ставок) спеціалістів</t>
  </si>
  <si>
    <t>середнє число окладів (ставок) робітників</t>
  </si>
  <si>
    <t>кількість відділень(фортопіано, народні інструменти, художнє відділення тощо)</t>
  </si>
  <si>
    <t>кількість класів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</si>
  <si>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</si>
  <si>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</si>
  <si>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Середньорічна кількість учнів у музичній школі, всього в т.ч.</t>
  </si>
  <si>
    <t>дівчаток</t>
  </si>
  <si>
    <t>хлопчиків</t>
  </si>
  <si>
    <t>кількість учнів на одну педагогічну ставку</t>
  </si>
  <si>
    <t>Діто-дні відвідування</t>
  </si>
  <si>
    <t>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</si>
  <si>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</si>
  <si>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</si>
  <si>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Кількість днів відвідування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</si>
  <si>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</si>
  <si>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Духовне та естетичне виховання дітей і молоді</t>
  </si>
  <si>
    <t>0111080</t>
  </si>
  <si>
    <t>1080</t>
  </si>
  <si>
    <t>0960</t>
  </si>
  <si>
    <t>Рішення V сесії  Новоселицької міської ради VIІI скликання №5/11  від 25.03.2021 "Про внесення змін до міського бюджету на 2021 рік".</t>
  </si>
  <si>
    <t>"Конституція України;																																																															_x000D_
""Бюджетний кодекс України;																																																														_x000D_
Закон України «Про освіту» від 05.09.2017 р. № 2145-VIII; _x000D_
 Закон України ""Про місцеве самоврядування в Україні"" від 21.05.1997 № 280/97-ВР зі змінами;																																																															_x000D_
Закон України «Про загальну середню освіту» від 13 травня 1999 р. № 651-ХІV (із змінами);_x000D_
Закон України «Про охорону дитинства» від 26.04.2001 р. № 2402-ІІІ (із змінами);_x000D_
 Наказ Міністерства фінансів України ""Про деякі питання запровадження програмно-цільового методу складання та виконання місцевих бюджетів""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Спільний наказ  Міністерства фінансів України та Міністерства культури України "Про затвердження Типового переліку бюджетних програм та результативних показників їх виконання для місцевих бюджетів у галузі "Культура"" від 01.10.2012 №1150/41"																																																																												_x000D_
Наказ Міністерства фінансів України «Про затвердження Інструкції з підготовки бюджетних запитів» від 06.06.2012 року № 687, зі змінами                                   																																																																												_x000D_
Наказ Міністерства фінансів України «Про паспорти бюджетних програм» від 29 грудня 2002 року № 1098 _x000D_
Рішення II сесії Новоселицької міської ради VIII скликання від 22 грудня 2020 р. №2/7 "Про міський бюджет на 2021 рік";</t>
  </si>
  <si>
    <t>Середньорічна кількість учнів у художній школі, всього в т.ч.</t>
  </si>
  <si>
    <t>Надання спеціальної освіти мистецькими школами</t>
  </si>
  <si>
    <t>Рішення VI сесії  Новоселицької міської ради VIІI скликання №6/4  від 22.04.2021 "Про внесення змін до міського бюджету на 2021 рік".</t>
  </si>
  <si>
    <t>Рішення ІХ сесії  Новоселицької міської ради VIІI скликання №9/1  від 29.06.2021 "Про внесення змін до міського бюджету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</si>
</sst>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8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/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9" zoomScaleSheetLayoutView="100" workbookViewId="0">
      <selection activeCell="A96" sqref="A96:V9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7" t="s">
        <v>76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7" ht="32.1" customHeight="1" x14ac:dyDescent="0.2">
      <c r="AO4" s="48" t="s">
        <v>77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 x14ac:dyDescent="0.2">
      <c r="AO7" s="59"/>
      <c r="AP7" s="59"/>
      <c r="AQ7" s="59"/>
      <c r="AR7" s="59"/>
      <c r="AS7" s="59"/>
      <c r="AT7" s="59"/>
      <c r="AU7" s="59"/>
      <c r="AV7" s="39"/>
      <c r="AW7" s="39"/>
      <c r="AX7" s="39"/>
      <c r="AY7" s="39"/>
      <c r="AZ7" s="39"/>
      <c r="BA7" s="39"/>
      <c r="BB7" s="1" t="s">
        <v>63</v>
      </c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86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56" t="s">
        <v>75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58" t="s">
        <v>77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6" t="s">
        <v>83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2"/>
      <c r="AU14" s="54" t="s">
        <v>55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57" customHeight="1" x14ac:dyDescent="0.2">
      <c r="A16" s="35" t="s">
        <v>4</v>
      </c>
      <c r="B16" s="56" t="s">
        <v>88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58" t="s">
        <v>87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6" t="s">
        <v>83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2"/>
      <c r="AU17" s="54" t="s">
        <v>55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56" t="s">
        <v>113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114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115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63" t="s">
        <v>119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5"/>
      <c r="BE19" s="56" t="s">
        <v>84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7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4" t="s">
        <v>60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6290970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f>AC53</f>
        <v>5885370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22</v>
      </c>
      <c r="B23" s="65"/>
      <c r="C23" s="65"/>
      <c r="D23" s="65"/>
      <c r="E23" s="65"/>
      <c r="F23" s="65"/>
      <c r="G23" s="65"/>
      <c r="H23" s="65"/>
      <c r="I23" s="72">
        <f>AK53</f>
        <v>405600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5" t="s">
        <v>24</v>
      </c>
      <c r="U23" s="65"/>
      <c r="V23" s="65"/>
      <c r="W23" s="6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04.75" customHeight="1" x14ac:dyDescent="0.2">
      <c r="A26" s="64" t="s">
        <v>117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s="121" customFormat="1" ht="15.95" customHeight="1" x14ac:dyDescent="0.2">
      <c r="A27" s="120" t="s">
        <v>116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79" s="121" customFormat="1" ht="15.95" customHeight="1" x14ac:dyDescent="0.2">
      <c r="A28" s="120" t="s">
        <v>120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15.95" customHeight="1" x14ac:dyDescent="0.2">
      <c r="A29" s="51" t="s">
        <v>121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79" ht="15.75" customHeight="1" x14ac:dyDescent="0.2">
      <c r="A31" s="65" t="s">
        <v>36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27.75" customHeight="1" x14ac:dyDescent="0.2">
      <c r="A32" s="66" t="s">
        <v>28</v>
      </c>
      <c r="B32" s="66"/>
      <c r="C32" s="66"/>
      <c r="D32" s="66"/>
      <c r="E32" s="66"/>
      <c r="F32" s="66"/>
      <c r="G32" s="67" t="s">
        <v>40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</row>
    <row r="33" spans="1:79" ht="15.75" hidden="1" x14ac:dyDescent="0.2">
      <c r="A33" s="70">
        <v>1</v>
      </c>
      <c r="B33" s="70"/>
      <c r="C33" s="70"/>
      <c r="D33" s="70"/>
      <c r="E33" s="70"/>
      <c r="F33" s="70"/>
      <c r="G33" s="67">
        <v>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0.5" hidden="1" customHeight="1" x14ac:dyDescent="0.2">
      <c r="A34" s="52" t="s">
        <v>33</v>
      </c>
      <c r="B34" s="52"/>
      <c r="C34" s="52"/>
      <c r="D34" s="52"/>
      <c r="E34" s="52"/>
      <c r="F34" s="52"/>
      <c r="G34" s="74" t="s">
        <v>7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  <c r="CA34" s="1" t="s">
        <v>49</v>
      </c>
    </row>
    <row r="35" spans="1:79" ht="12.75" customHeight="1" x14ac:dyDescent="0.2">
      <c r="A35" s="52">
        <v>1</v>
      </c>
      <c r="B35" s="52"/>
      <c r="C35" s="52"/>
      <c r="D35" s="52"/>
      <c r="E35" s="52"/>
      <c r="F35" s="52"/>
      <c r="G35" s="77" t="s">
        <v>89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  <c r="CA35" s="1" t="s">
        <v>48</v>
      </c>
    </row>
    <row r="36" spans="1:79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.95" customHeight="1" x14ac:dyDescent="0.2">
      <c r="A38" s="80" t="s">
        <v>112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</row>
    <row r="39" spans="1:79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1:79" ht="15.75" customHeight="1" x14ac:dyDescent="0.2">
      <c r="A40" s="65" t="s">
        <v>39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</row>
    <row r="41" spans="1:79" ht="27.75" customHeight="1" x14ac:dyDescent="0.2">
      <c r="A41" s="66" t="s">
        <v>28</v>
      </c>
      <c r="B41" s="66"/>
      <c r="C41" s="66"/>
      <c r="D41" s="66"/>
      <c r="E41" s="66"/>
      <c r="F41" s="66"/>
      <c r="G41" s="67" t="s">
        <v>25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</row>
    <row r="42" spans="1:79" ht="15.75" hidden="1" x14ac:dyDescent="0.2">
      <c r="A42" s="70">
        <v>1</v>
      </c>
      <c r="B42" s="70"/>
      <c r="C42" s="70"/>
      <c r="D42" s="70"/>
      <c r="E42" s="70"/>
      <c r="F42" s="70"/>
      <c r="G42" s="67">
        <v>2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ht="10.5" hidden="1" customHeight="1" x14ac:dyDescent="0.2">
      <c r="A43" s="52" t="s">
        <v>6</v>
      </c>
      <c r="B43" s="52"/>
      <c r="C43" s="52"/>
      <c r="D43" s="52"/>
      <c r="E43" s="52"/>
      <c r="F43" s="52"/>
      <c r="G43" s="74" t="s">
        <v>7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  <c r="CA43" s="1" t="s">
        <v>11</v>
      </c>
    </row>
    <row r="44" spans="1:79" ht="12.75" customHeight="1" x14ac:dyDescent="0.2">
      <c r="A44" s="52">
        <v>1</v>
      </c>
      <c r="B44" s="52"/>
      <c r="C44" s="52"/>
      <c r="D44" s="52"/>
      <c r="E44" s="52"/>
      <c r="F44" s="52"/>
      <c r="G44" s="77" t="s">
        <v>90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9"/>
      <c r="CA44" s="1" t="s">
        <v>12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5" t="s">
        <v>41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81" t="s">
        <v>85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21"/>
      <c r="BB47" s="21"/>
      <c r="BC47" s="21"/>
      <c r="BD47" s="21"/>
      <c r="BE47" s="21"/>
      <c r="BF47" s="21"/>
      <c r="BG47" s="21"/>
      <c r="BH47" s="21"/>
      <c r="BI47" s="5"/>
      <c r="BJ47" s="5"/>
      <c r="BK47" s="5"/>
      <c r="BL47" s="5"/>
    </row>
    <row r="48" spans="1:79" ht="15.95" customHeight="1" x14ac:dyDescent="0.2">
      <c r="A48" s="70" t="s">
        <v>28</v>
      </c>
      <c r="B48" s="70"/>
      <c r="C48" s="70"/>
      <c r="D48" s="82" t="s">
        <v>26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0" t="s">
        <v>29</v>
      </c>
      <c r="AD48" s="70"/>
      <c r="AE48" s="70"/>
      <c r="AF48" s="70"/>
      <c r="AG48" s="70"/>
      <c r="AH48" s="70"/>
      <c r="AI48" s="70"/>
      <c r="AJ48" s="70"/>
      <c r="AK48" s="70" t="s">
        <v>30</v>
      </c>
      <c r="AL48" s="70"/>
      <c r="AM48" s="70"/>
      <c r="AN48" s="70"/>
      <c r="AO48" s="70"/>
      <c r="AP48" s="70"/>
      <c r="AQ48" s="70"/>
      <c r="AR48" s="70"/>
      <c r="AS48" s="70" t="s">
        <v>27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ht="29.1" customHeight="1" x14ac:dyDescent="0.2">
      <c r="A49" s="70"/>
      <c r="B49" s="70"/>
      <c r="C49" s="70"/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17"/>
      <c r="BB49" s="17"/>
      <c r="BC49" s="17"/>
      <c r="BD49" s="17"/>
      <c r="BE49" s="17"/>
      <c r="BF49" s="17"/>
      <c r="BG49" s="17"/>
      <c r="BH49" s="17"/>
    </row>
    <row r="50" spans="1:79" ht="15.75" x14ac:dyDescent="0.2">
      <c r="A50" s="70">
        <v>1</v>
      </c>
      <c r="B50" s="70"/>
      <c r="C50" s="70"/>
      <c r="D50" s="88">
        <v>2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70">
        <v>3</v>
      </c>
      <c r="AD50" s="70"/>
      <c r="AE50" s="70"/>
      <c r="AF50" s="70"/>
      <c r="AG50" s="70"/>
      <c r="AH50" s="70"/>
      <c r="AI50" s="70"/>
      <c r="AJ50" s="70"/>
      <c r="AK50" s="70">
        <v>4</v>
      </c>
      <c r="AL50" s="70"/>
      <c r="AM50" s="70"/>
      <c r="AN50" s="70"/>
      <c r="AO50" s="70"/>
      <c r="AP50" s="70"/>
      <c r="AQ50" s="70"/>
      <c r="AR50" s="70"/>
      <c r="AS50" s="70">
        <v>5</v>
      </c>
      <c r="AT50" s="70"/>
      <c r="AU50" s="70"/>
      <c r="AV50" s="70"/>
      <c r="AW50" s="70"/>
      <c r="AX50" s="70"/>
      <c r="AY50" s="70"/>
      <c r="AZ50" s="70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 x14ac:dyDescent="0.2">
      <c r="A51" s="52" t="s">
        <v>6</v>
      </c>
      <c r="B51" s="52"/>
      <c r="C51" s="52"/>
      <c r="D51" s="91" t="s">
        <v>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 t="s">
        <v>8</v>
      </c>
      <c r="AD51" s="94"/>
      <c r="AE51" s="94"/>
      <c r="AF51" s="94"/>
      <c r="AG51" s="94"/>
      <c r="AH51" s="94"/>
      <c r="AI51" s="94"/>
      <c r="AJ51" s="94"/>
      <c r="AK51" s="94" t="s">
        <v>9</v>
      </c>
      <c r="AL51" s="94"/>
      <c r="AM51" s="94"/>
      <c r="AN51" s="94"/>
      <c r="AO51" s="94"/>
      <c r="AP51" s="94"/>
      <c r="AQ51" s="94"/>
      <c r="AR51" s="94"/>
      <c r="AS51" s="53" t="s">
        <v>10</v>
      </c>
      <c r="AT51" s="94"/>
      <c r="AU51" s="94"/>
      <c r="AV51" s="94"/>
      <c r="AW51" s="94"/>
      <c r="AX51" s="94"/>
      <c r="AY51" s="94"/>
      <c r="AZ51" s="94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5.5" customHeight="1" x14ac:dyDescent="0.2">
      <c r="A52" s="52">
        <v>1</v>
      </c>
      <c r="B52" s="52"/>
      <c r="C52" s="52"/>
      <c r="D52" s="77" t="s">
        <v>90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44">
        <f>5821470+13900+30000+20000</f>
        <v>5885370</v>
      </c>
      <c r="AD52" s="44"/>
      <c r="AE52" s="44"/>
      <c r="AF52" s="44"/>
      <c r="AG52" s="44"/>
      <c r="AH52" s="44"/>
      <c r="AI52" s="44"/>
      <c r="AJ52" s="44"/>
      <c r="AK52" s="44">
        <f>300000+250500+55100-200000</f>
        <v>405600</v>
      </c>
      <c r="AL52" s="44"/>
      <c r="AM52" s="44"/>
      <c r="AN52" s="44"/>
      <c r="AO52" s="44"/>
      <c r="AP52" s="44"/>
      <c r="AQ52" s="44"/>
      <c r="AR52" s="44"/>
      <c r="AS52" s="44">
        <f>AC52+AK52</f>
        <v>6290970</v>
      </c>
      <c r="AT52" s="44"/>
      <c r="AU52" s="44"/>
      <c r="AV52" s="44"/>
      <c r="AW52" s="44"/>
      <c r="AX52" s="44"/>
      <c r="AY52" s="44"/>
      <c r="AZ52" s="44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s="4" customFormat="1" x14ac:dyDescent="0.2">
      <c r="A53" s="95"/>
      <c r="B53" s="95"/>
      <c r="C53" s="95"/>
      <c r="D53" s="96" t="s">
        <v>64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f>AC52</f>
        <v>5885370</v>
      </c>
      <c r="AD53" s="99"/>
      <c r="AE53" s="99"/>
      <c r="AF53" s="99"/>
      <c r="AG53" s="99"/>
      <c r="AH53" s="99"/>
      <c r="AI53" s="99"/>
      <c r="AJ53" s="99"/>
      <c r="AK53" s="99">
        <f>AK52</f>
        <v>405600</v>
      </c>
      <c r="AL53" s="99"/>
      <c r="AM53" s="99"/>
      <c r="AN53" s="99"/>
      <c r="AO53" s="99"/>
      <c r="AP53" s="99"/>
      <c r="AQ53" s="99"/>
      <c r="AR53" s="99"/>
      <c r="AS53" s="99">
        <f>AC53+AK53</f>
        <v>6290970</v>
      </c>
      <c r="AT53" s="99"/>
      <c r="AU53" s="99"/>
      <c r="AV53" s="99"/>
      <c r="AW53" s="99"/>
      <c r="AX53" s="99"/>
      <c r="AY53" s="99"/>
      <c r="AZ53" s="99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46" t="s">
        <v>42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15" customHeight="1" x14ac:dyDescent="0.2">
      <c r="A56" s="81" t="s">
        <v>85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70" t="s">
        <v>28</v>
      </c>
      <c r="B57" s="70"/>
      <c r="C57" s="70"/>
      <c r="D57" s="82" t="s">
        <v>34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0" t="s">
        <v>29</v>
      </c>
      <c r="AC57" s="70"/>
      <c r="AD57" s="70"/>
      <c r="AE57" s="70"/>
      <c r="AF57" s="70"/>
      <c r="AG57" s="70"/>
      <c r="AH57" s="70"/>
      <c r="AI57" s="70"/>
      <c r="AJ57" s="70" t="s">
        <v>30</v>
      </c>
      <c r="AK57" s="70"/>
      <c r="AL57" s="70"/>
      <c r="AM57" s="70"/>
      <c r="AN57" s="70"/>
      <c r="AO57" s="70"/>
      <c r="AP57" s="70"/>
      <c r="AQ57" s="70"/>
      <c r="AR57" s="70" t="s">
        <v>27</v>
      </c>
      <c r="AS57" s="70"/>
      <c r="AT57" s="70"/>
      <c r="AU57" s="70"/>
      <c r="AV57" s="70"/>
      <c r="AW57" s="70"/>
      <c r="AX57" s="70"/>
      <c r="AY57" s="70"/>
    </row>
    <row r="58" spans="1:79" ht="29.1" customHeight="1" x14ac:dyDescent="0.2">
      <c r="A58" s="70"/>
      <c r="B58" s="70"/>
      <c r="C58" s="70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</row>
    <row r="59" spans="1:79" ht="15.75" customHeight="1" x14ac:dyDescent="0.2">
      <c r="A59" s="70">
        <v>1</v>
      </c>
      <c r="B59" s="70"/>
      <c r="C59" s="70"/>
      <c r="D59" s="88">
        <v>2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70">
        <v>3</v>
      </c>
      <c r="AC59" s="70"/>
      <c r="AD59" s="70"/>
      <c r="AE59" s="70"/>
      <c r="AF59" s="70"/>
      <c r="AG59" s="70"/>
      <c r="AH59" s="70"/>
      <c r="AI59" s="70"/>
      <c r="AJ59" s="70">
        <v>4</v>
      </c>
      <c r="AK59" s="70"/>
      <c r="AL59" s="70"/>
      <c r="AM59" s="70"/>
      <c r="AN59" s="70"/>
      <c r="AO59" s="70"/>
      <c r="AP59" s="70"/>
      <c r="AQ59" s="70"/>
      <c r="AR59" s="70">
        <v>5</v>
      </c>
      <c r="AS59" s="70"/>
      <c r="AT59" s="70"/>
      <c r="AU59" s="70"/>
      <c r="AV59" s="70"/>
      <c r="AW59" s="70"/>
      <c r="AX59" s="70"/>
      <c r="AY59" s="70"/>
    </row>
    <row r="60" spans="1:79" ht="12.75" hidden="1" customHeight="1" x14ac:dyDescent="0.2">
      <c r="A60" s="52" t="s">
        <v>6</v>
      </c>
      <c r="B60" s="52"/>
      <c r="C60" s="52"/>
      <c r="D60" s="74" t="s">
        <v>7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94" t="s">
        <v>8</v>
      </c>
      <c r="AC60" s="94"/>
      <c r="AD60" s="94"/>
      <c r="AE60" s="94"/>
      <c r="AF60" s="94"/>
      <c r="AG60" s="94"/>
      <c r="AH60" s="94"/>
      <c r="AI60" s="94"/>
      <c r="AJ60" s="94" t="s">
        <v>9</v>
      </c>
      <c r="AK60" s="94"/>
      <c r="AL60" s="94"/>
      <c r="AM60" s="94"/>
      <c r="AN60" s="94"/>
      <c r="AO60" s="94"/>
      <c r="AP60" s="94"/>
      <c r="AQ60" s="94"/>
      <c r="AR60" s="94" t="s">
        <v>10</v>
      </c>
      <c r="AS60" s="94"/>
      <c r="AT60" s="94"/>
      <c r="AU60" s="94"/>
      <c r="AV60" s="94"/>
      <c r="AW60" s="94"/>
      <c r="AX60" s="94"/>
      <c r="AY60" s="94"/>
      <c r="CA60" s="1" t="s">
        <v>15</v>
      </c>
    </row>
    <row r="61" spans="1:79" s="4" customFormat="1" ht="12.75" customHeight="1" x14ac:dyDescent="0.2">
      <c r="A61" s="95"/>
      <c r="B61" s="95"/>
      <c r="C61" s="95"/>
      <c r="D61" s="100" t="s">
        <v>27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>
        <f>AB61+AJ61</f>
        <v>0</v>
      </c>
      <c r="AS61" s="99"/>
      <c r="AT61" s="99"/>
      <c r="AU61" s="99"/>
      <c r="AV61" s="99"/>
      <c r="AW61" s="99"/>
      <c r="AX61" s="99"/>
      <c r="AY61" s="99"/>
      <c r="CA61" s="4" t="s">
        <v>16</v>
      </c>
    </row>
    <row r="63" spans="1:79" ht="15.75" customHeight="1" x14ac:dyDescent="0.2">
      <c r="A63" s="65" t="s">
        <v>43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70" t="s">
        <v>28</v>
      </c>
      <c r="B64" s="70"/>
      <c r="C64" s="70"/>
      <c r="D64" s="70"/>
      <c r="E64" s="70"/>
      <c r="F64" s="70"/>
      <c r="G64" s="88" t="s">
        <v>44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88" t="s">
        <v>29</v>
      </c>
      <c r="AP64" s="89"/>
      <c r="AQ64" s="89"/>
      <c r="AR64" s="89"/>
      <c r="AS64" s="89"/>
      <c r="AT64" s="89"/>
      <c r="AU64" s="89"/>
      <c r="AV64" s="90"/>
      <c r="AW64" s="88" t="s">
        <v>30</v>
      </c>
      <c r="AX64" s="89"/>
      <c r="AY64" s="89"/>
      <c r="AZ64" s="89"/>
      <c r="BA64" s="89"/>
      <c r="BB64" s="89"/>
      <c r="BC64" s="89"/>
      <c r="BD64" s="90"/>
      <c r="BE64" s="88" t="s">
        <v>27</v>
      </c>
      <c r="BF64" s="89"/>
      <c r="BG64" s="89"/>
      <c r="BH64" s="89"/>
      <c r="BI64" s="89"/>
      <c r="BJ64" s="89"/>
      <c r="BK64" s="89"/>
      <c r="BL64" s="90"/>
    </row>
    <row r="65" spans="1:79" ht="15.75" customHeight="1" x14ac:dyDescent="0.2">
      <c r="A65" s="70">
        <v>1</v>
      </c>
      <c r="B65" s="70"/>
      <c r="C65" s="70"/>
      <c r="D65" s="70"/>
      <c r="E65" s="70"/>
      <c r="F65" s="70"/>
      <c r="G65" s="88">
        <v>2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 x14ac:dyDescent="0.2">
      <c r="A66" s="52" t="s">
        <v>33</v>
      </c>
      <c r="B66" s="52"/>
      <c r="C66" s="52"/>
      <c r="D66" s="52"/>
      <c r="E66" s="52"/>
      <c r="F66" s="52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2" t="s">
        <v>19</v>
      </c>
      <c r="AA66" s="52"/>
      <c r="AB66" s="52"/>
      <c r="AC66" s="52"/>
      <c r="AD66" s="52"/>
      <c r="AE66" s="103" t="s">
        <v>32</v>
      </c>
      <c r="AF66" s="103"/>
      <c r="AG66" s="103"/>
      <c r="AH66" s="103"/>
      <c r="AI66" s="103"/>
      <c r="AJ66" s="103"/>
      <c r="AK66" s="103"/>
      <c r="AL66" s="103"/>
      <c r="AM66" s="103"/>
      <c r="AN66" s="74"/>
      <c r="AO66" s="94" t="s">
        <v>8</v>
      </c>
      <c r="AP66" s="94"/>
      <c r="AQ66" s="94"/>
      <c r="AR66" s="94"/>
      <c r="AS66" s="94"/>
      <c r="AT66" s="94"/>
      <c r="AU66" s="94"/>
      <c r="AV66" s="94"/>
      <c r="AW66" s="94" t="s">
        <v>31</v>
      </c>
      <c r="AX66" s="94"/>
      <c r="AY66" s="94"/>
      <c r="AZ66" s="94"/>
      <c r="BA66" s="94"/>
      <c r="BB66" s="94"/>
      <c r="BC66" s="94"/>
      <c r="BD66" s="94"/>
      <c r="BE66" s="94" t="s">
        <v>10</v>
      </c>
      <c r="BF66" s="94"/>
      <c r="BG66" s="94"/>
      <c r="BH66" s="94"/>
      <c r="BI66" s="94"/>
      <c r="BJ66" s="94"/>
      <c r="BK66" s="94"/>
      <c r="BL66" s="94"/>
      <c r="CA66" s="1" t="s">
        <v>17</v>
      </c>
    </row>
    <row r="67" spans="1:79" s="4" customFormat="1" ht="12.75" customHeight="1" x14ac:dyDescent="0.2">
      <c r="A67" s="95">
        <v>0</v>
      </c>
      <c r="B67" s="95"/>
      <c r="C67" s="95"/>
      <c r="D67" s="95"/>
      <c r="E67" s="95"/>
      <c r="F67" s="95"/>
      <c r="G67" s="112" t="s">
        <v>65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5"/>
      <c r="AA67" s="115"/>
      <c r="AB67" s="115"/>
      <c r="AC67" s="115"/>
      <c r="AD67" s="115"/>
      <c r="AE67" s="116"/>
      <c r="AF67" s="116"/>
      <c r="AG67" s="116"/>
      <c r="AH67" s="116"/>
      <c r="AI67" s="116"/>
      <c r="AJ67" s="116"/>
      <c r="AK67" s="116"/>
      <c r="AL67" s="116"/>
      <c r="AM67" s="116"/>
      <c r="AN67" s="100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41" t="s">
        <v>91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53" t="s">
        <v>66</v>
      </c>
      <c r="AA68" s="53"/>
      <c r="AB68" s="53"/>
      <c r="AC68" s="53"/>
      <c r="AD68" s="53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4">
        <v>2</v>
      </c>
      <c r="AP68" s="44"/>
      <c r="AQ68" s="44"/>
      <c r="AR68" s="44"/>
      <c r="AS68" s="44"/>
      <c r="AT68" s="44"/>
      <c r="AU68" s="44"/>
      <c r="AV68" s="44"/>
      <c r="AW68" s="44">
        <v>2</v>
      </c>
      <c r="AX68" s="44"/>
      <c r="AY68" s="44"/>
      <c r="AZ68" s="44"/>
      <c r="BA68" s="44"/>
      <c r="BB68" s="44"/>
      <c r="BC68" s="44"/>
      <c r="BD68" s="44"/>
      <c r="BE68" s="44">
        <f>AW68</f>
        <v>2</v>
      </c>
      <c r="BF68" s="44"/>
      <c r="BG68" s="44"/>
      <c r="BH68" s="44"/>
      <c r="BI68" s="44"/>
      <c r="BJ68" s="44"/>
      <c r="BK68" s="44"/>
      <c r="BL68" s="44"/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41" t="s">
        <v>92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53" t="s">
        <v>66</v>
      </c>
      <c r="AA69" s="53"/>
      <c r="AB69" s="53"/>
      <c r="AC69" s="53"/>
      <c r="AD69" s="53"/>
      <c r="AE69" s="41" t="s">
        <v>68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4">
        <v>1</v>
      </c>
      <c r="AP69" s="44"/>
      <c r="AQ69" s="44"/>
      <c r="AR69" s="44"/>
      <c r="AS69" s="44"/>
      <c r="AT69" s="44"/>
      <c r="AU69" s="44"/>
      <c r="AV69" s="44"/>
      <c r="AW69" s="44">
        <v>1</v>
      </c>
      <c r="AX69" s="44"/>
      <c r="AY69" s="44"/>
      <c r="AZ69" s="44"/>
      <c r="BA69" s="44"/>
      <c r="BB69" s="44"/>
      <c r="BC69" s="44"/>
      <c r="BD69" s="44"/>
      <c r="BE69" s="44">
        <f t="shared" ref="BE69:BE75" si="0">AW69</f>
        <v>1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41" t="s">
        <v>93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53" t="s">
        <v>66</v>
      </c>
      <c r="AA70" s="53"/>
      <c r="AB70" s="53"/>
      <c r="AC70" s="53"/>
      <c r="AD70" s="53"/>
      <c r="AE70" s="41" t="s">
        <v>68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4">
        <v>1</v>
      </c>
      <c r="AP70" s="44"/>
      <c r="AQ70" s="44"/>
      <c r="AR70" s="44"/>
      <c r="AS70" s="44"/>
      <c r="AT70" s="44"/>
      <c r="AU70" s="44"/>
      <c r="AV70" s="44"/>
      <c r="AW70" s="44">
        <v>1</v>
      </c>
      <c r="AX70" s="44"/>
      <c r="AY70" s="44"/>
      <c r="AZ70" s="44"/>
      <c r="BA70" s="44"/>
      <c r="BB70" s="44"/>
      <c r="BC70" s="44"/>
      <c r="BD70" s="44"/>
      <c r="BE70" s="44">
        <f t="shared" si="0"/>
        <v>1</v>
      </c>
      <c r="BF70" s="44"/>
      <c r="BG70" s="44"/>
      <c r="BH70" s="44"/>
      <c r="BI70" s="44"/>
      <c r="BJ70" s="44"/>
      <c r="BK70" s="44"/>
      <c r="BL70" s="44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41" t="s">
        <v>94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53" t="s">
        <v>66</v>
      </c>
      <c r="AA71" s="53"/>
      <c r="AB71" s="53"/>
      <c r="AC71" s="53"/>
      <c r="AD71" s="53"/>
      <c r="AE71" s="41" t="s">
        <v>68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4">
        <v>54</v>
      </c>
      <c r="AP71" s="44"/>
      <c r="AQ71" s="44"/>
      <c r="AR71" s="44"/>
      <c r="AS71" s="44"/>
      <c r="AT71" s="44"/>
      <c r="AU71" s="44"/>
      <c r="AV71" s="44"/>
      <c r="AW71" s="44">
        <v>54</v>
      </c>
      <c r="AX71" s="44"/>
      <c r="AY71" s="44"/>
      <c r="AZ71" s="44"/>
      <c r="BA71" s="44"/>
      <c r="BB71" s="44"/>
      <c r="BC71" s="44"/>
      <c r="BD71" s="44"/>
      <c r="BE71" s="44">
        <f t="shared" si="0"/>
        <v>54</v>
      </c>
      <c r="BF71" s="44"/>
      <c r="BG71" s="44"/>
      <c r="BH71" s="44"/>
      <c r="BI71" s="44"/>
      <c r="BJ71" s="44"/>
      <c r="BK71" s="44"/>
      <c r="BL71" s="44"/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41" t="s">
        <v>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53" t="s">
        <v>66</v>
      </c>
      <c r="AA72" s="53"/>
      <c r="AB72" s="53"/>
      <c r="AC72" s="53"/>
      <c r="AD72" s="53"/>
      <c r="AE72" s="41" t="s">
        <v>68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4">
        <v>42</v>
      </c>
      <c r="AP72" s="44"/>
      <c r="AQ72" s="44"/>
      <c r="AR72" s="44"/>
      <c r="AS72" s="44"/>
      <c r="AT72" s="44"/>
      <c r="AU72" s="44"/>
      <c r="AV72" s="44"/>
      <c r="AW72" s="44">
        <v>42</v>
      </c>
      <c r="AX72" s="44"/>
      <c r="AY72" s="44"/>
      <c r="AZ72" s="44"/>
      <c r="BA72" s="44"/>
      <c r="BB72" s="44"/>
      <c r="BC72" s="44"/>
      <c r="BD72" s="44"/>
      <c r="BE72" s="44">
        <f t="shared" si="0"/>
        <v>42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41" t="s">
        <v>96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53" t="s">
        <v>66</v>
      </c>
      <c r="AA73" s="53"/>
      <c r="AB73" s="53"/>
      <c r="AC73" s="53"/>
      <c r="AD73" s="53"/>
      <c r="AE73" s="41" t="s">
        <v>68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4">
        <v>2</v>
      </c>
      <c r="AP73" s="44"/>
      <c r="AQ73" s="44"/>
      <c r="AR73" s="44"/>
      <c r="AS73" s="44"/>
      <c r="AT73" s="44"/>
      <c r="AU73" s="44"/>
      <c r="AV73" s="44"/>
      <c r="AW73" s="44">
        <v>2</v>
      </c>
      <c r="AX73" s="44"/>
      <c r="AY73" s="44"/>
      <c r="AZ73" s="44"/>
      <c r="BA73" s="44"/>
      <c r="BB73" s="44"/>
      <c r="BC73" s="44"/>
      <c r="BD73" s="44"/>
      <c r="BE73" s="44">
        <f t="shared" si="0"/>
        <v>2</v>
      </c>
      <c r="BF73" s="44"/>
      <c r="BG73" s="44"/>
      <c r="BH73" s="44"/>
      <c r="BI73" s="44"/>
      <c r="BJ73" s="44"/>
      <c r="BK73" s="44"/>
      <c r="BL73" s="44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41" t="s">
        <v>97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53" t="s">
        <v>66</v>
      </c>
      <c r="AA74" s="53"/>
      <c r="AB74" s="53"/>
      <c r="AC74" s="53"/>
      <c r="AD74" s="53"/>
      <c r="AE74" s="41" t="s">
        <v>68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4">
        <v>7</v>
      </c>
      <c r="AP74" s="44"/>
      <c r="AQ74" s="44"/>
      <c r="AR74" s="44"/>
      <c r="AS74" s="44"/>
      <c r="AT74" s="44"/>
      <c r="AU74" s="44"/>
      <c r="AV74" s="44"/>
      <c r="AW74" s="44">
        <v>7</v>
      </c>
      <c r="AX74" s="44"/>
      <c r="AY74" s="44"/>
      <c r="AZ74" s="44"/>
      <c r="BA74" s="44"/>
      <c r="BB74" s="44"/>
      <c r="BC74" s="44"/>
      <c r="BD74" s="44"/>
      <c r="BE74" s="44">
        <f t="shared" si="0"/>
        <v>7</v>
      </c>
      <c r="BF74" s="44"/>
      <c r="BG74" s="44"/>
      <c r="BH74" s="44"/>
      <c r="BI74" s="44"/>
      <c r="BJ74" s="44"/>
      <c r="BK74" s="44"/>
      <c r="BL74" s="44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53" t="s">
        <v>66</v>
      </c>
      <c r="AA75" s="53"/>
      <c r="AB75" s="53"/>
      <c r="AC75" s="53"/>
      <c r="AD75" s="53"/>
      <c r="AE75" s="41" t="s">
        <v>68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5</v>
      </c>
      <c r="AX75" s="44"/>
      <c r="AY75" s="44"/>
      <c r="AZ75" s="44"/>
      <c r="BA75" s="44"/>
      <c r="BB75" s="44"/>
      <c r="BC75" s="44"/>
      <c r="BD75" s="44"/>
      <c r="BE75" s="44">
        <f t="shared" si="0"/>
        <v>5</v>
      </c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41" t="s">
        <v>99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53" t="s">
        <v>66</v>
      </c>
      <c r="AA76" s="53"/>
      <c r="AB76" s="53"/>
      <c r="AC76" s="53"/>
      <c r="AD76" s="53"/>
      <c r="AE76" s="41" t="s">
        <v>68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4">
        <v>6</v>
      </c>
      <c r="AP76" s="44"/>
      <c r="AQ76" s="44"/>
      <c r="AR76" s="44"/>
      <c r="AS76" s="44"/>
      <c r="AT76" s="44"/>
      <c r="AU76" s="44"/>
      <c r="AV76" s="44"/>
      <c r="AW76" s="44">
        <v>6</v>
      </c>
      <c r="AX76" s="44"/>
      <c r="AY76" s="44"/>
      <c r="AZ76" s="44"/>
      <c r="BA76" s="44"/>
      <c r="BB76" s="44"/>
      <c r="BC76" s="44"/>
      <c r="BD76" s="44"/>
      <c r="BE76" s="44">
        <f>AW76</f>
        <v>6</v>
      </c>
      <c r="BF76" s="44"/>
      <c r="BG76" s="44"/>
      <c r="BH76" s="44"/>
      <c r="BI76" s="44"/>
      <c r="BJ76" s="44"/>
      <c r="BK76" s="44"/>
      <c r="BL76" s="44"/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41" t="s">
        <v>100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53" t="s">
        <v>66</v>
      </c>
      <c r="AA77" s="53"/>
      <c r="AB77" s="53"/>
      <c r="AC77" s="53"/>
      <c r="AD77" s="53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4">
        <f>AC53</f>
        <v>5885370</v>
      </c>
      <c r="AP77" s="44"/>
      <c r="AQ77" s="44"/>
      <c r="AR77" s="44"/>
      <c r="AS77" s="44"/>
      <c r="AT77" s="44"/>
      <c r="AU77" s="44"/>
      <c r="AV77" s="44"/>
      <c r="AW77" s="44">
        <f>AK53</f>
        <v>405600</v>
      </c>
      <c r="AX77" s="44"/>
      <c r="AY77" s="44"/>
      <c r="AZ77" s="44"/>
      <c r="BA77" s="44"/>
      <c r="BB77" s="44"/>
      <c r="BC77" s="44"/>
      <c r="BD77" s="44"/>
      <c r="BE77" s="44">
        <f t="shared" ref="BE77:BE90" si="1">AO77+AW77</f>
        <v>6290970</v>
      </c>
      <c r="BF77" s="44"/>
      <c r="BG77" s="44"/>
      <c r="BH77" s="44"/>
      <c r="BI77" s="44"/>
      <c r="BJ77" s="44"/>
      <c r="BK77" s="44"/>
      <c r="BL77" s="44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41" t="s">
        <v>101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53" t="s">
        <v>66</v>
      </c>
      <c r="AA78" s="53"/>
      <c r="AB78" s="53"/>
      <c r="AC78" s="53"/>
      <c r="AD78" s="53"/>
      <c r="AE78" s="41" t="s">
        <v>69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4">
        <v>0</v>
      </c>
      <c r="AP78" s="44"/>
      <c r="AQ78" s="44"/>
      <c r="AR78" s="44"/>
      <c r="AS78" s="44"/>
      <c r="AT78" s="44"/>
      <c r="AU78" s="44"/>
      <c r="AV78" s="44"/>
      <c r="AW78" s="44">
        <f>AW77</f>
        <v>405600</v>
      </c>
      <c r="AX78" s="44"/>
      <c r="AY78" s="44"/>
      <c r="AZ78" s="44"/>
      <c r="BA78" s="44"/>
      <c r="BB78" s="44"/>
      <c r="BC78" s="44"/>
      <c r="BD78" s="44"/>
      <c r="BE78" s="44">
        <f t="shared" si="1"/>
        <v>405600</v>
      </c>
      <c r="BF78" s="44"/>
      <c r="BG78" s="44"/>
      <c r="BH78" s="44"/>
      <c r="BI78" s="44"/>
      <c r="BJ78" s="44"/>
      <c r="BK78" s="44"/>
      <c r="BL78" s="44"/>
    </row>
    <row r="79" spans="1:79" s="4" customFormat="1" ht="12.75" customHeight="1" x14ac:dyDescent="0.2">
      <c r="A79" s="95">
        <v>0</v>
      </c>
      <c r="B79" s="95"/>
      <c r="C79" s="95"/>
      <c r="D79" s="95"/>
      <c r="E79" s="95"/>
      <c r="F79" s="95"/>
      <c r="G79" s="117" t="s">
        <v>70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115"/>
      <c r="AA79" s="115"/>
      <c r="AB79" s="115"/>
      <c r="AC79" s="115"/>
      <c r="AD79" s="115"/>
      <c r="AE79" s="117"/>
      <c r="AF79" s="118"/>
      <c r="AG79" s="118"/>
      <c r="AH79" s="118"/>
      <c r="AI79" s="118"/>
      <c r="AJ79" s="118"/>
      <c r="AK79" s="118"/>
      <c r="AL79" s="118"/>
      <c r="AM79" s="118"/>
      <c r="AN79" s="11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41" t="s">
        <v>102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53" t="s">
        <v>66</v>
      </c>
      <c r="AA80" s="53"/>
      <c r="AB80" s="53"/>
      <c r="AC80" s="53"/>
      <c r="AD80" s="53"/>
      <c r="AE80" s="41" t="s">
        <v>71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4">
        <v>281</v>
      </c>
      <c r="AP80" s="44"/>
      <c r="AQ80" s="44"/>
      <c r="AR80" s="44"/>
      <c r="AS80" s="44"/>
      <c r="AT80" s="44"/>
      <c r="AU80" s="44"/>
      <c r="AV80" s="44"/>
      <c r="AW80" s="44">
        <v>281</v>
      </c>
      <c r="AX80" s="44"/>
      <c r="AY80" s="44"/>
      <c r="AZ80" s="44"/>
      <c r="BA80" s="44"/>
      <c r="BB80" s="44"/>
      <c r="BC80" s="44"/>
      <c r="BD80" s="44"/>
      <c r="BE80" s="44">
        <v>281</v>
      </c>
      <c r="BF80" s="44"/>
      <c r="BG80" s="44"/>
      <c r="BH80" s="44"/>
      <c r="BI80" s="44"/>
      <c r="BJ80" s="44"/>
      <c r="BK80" s="44"/>
      <c r="BL80" s="44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41" t="s">
        <v>103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53" t="s">
        <v>66</v>
      </c>
      <c r="AA81" s="53"/>
      <c r="AB81" s="53"/>
      <c r="AC81" s="53"/>
      <c r="AD81" s="53"/>
      <c r="AE81" s="41" t="s">
        <v>71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4">
        <v>114</v>
      </c>
      <c r="AP81" s="44"/>
      <c r="AQ81" s="44"/>
      <c r="AR81" s="44"/>
      <c r="AS81" s="44"/>
      <c r="AT81" s="44"/>
      <c r="AU81" s="44"/>
      <c r="AV81" s="44"/>
      <c r="AW81" s="44">
        <v>114</v>
      </c>
      <c r="AX81" s="44"/>
      <c r="AY81" s="44"/>
      <c r="AZ81" s="44"/>
      <c r="BA81" s="44"/>
      <c r="BB81" s="44"/>
      <c r="BC81" s="44"/>
      <c r="BD81" s="44"/>
      <c r="BE81" s="44">
        <v>114</v>
      </c>
      <c r="BF81" s="44"/>
      <c r="BG81" s="44"/>
      <c r="BH81" s="44"/>
      <c r="BI81" s="44"/>
      <c r="BJ81" s="44"/>
      <c r="BK81" s="44"/>
      <c r="BL81" s="44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41" t="s">
        <v>104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53" t="s">
        <v>66</v>
      </c>
      <c r="AA82" s="53"/>
      <c r="AB82" s="53"/>
      <c r="AC82" s="53"/>
      <c r="AD82" s="53"/>
      <c r="AE82" s="41" t="s">
        <v>71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4">
        <f>AO80-AO81</f>
        <v>167</v>
      </c>
      <c r="AP82" s="44"/>
      <c r="AQ82" s="44"/>
      <c r="AR82" s="44"/>
      <c r="AS82" s="44"/>
      <c r="AT82" s="44"/>
      <c r="AU82" s="44"/>
      <c r="AV82" s="44"/>
      <c r="AW82" s="44">
        <f t="shared" ref="AW82" si="2">AW80-AW81</f>
        <v>167</v>
      </c>
      <c r="AX82" s="44"/>
      <c r="AY82" s="44"/>
      <c r="AZ82" s="44"/>
      <c r="BA82" s="44"/>
      <c r="BB82" s="44"/>
      <c r="BC82" s="44"/>
      <c r="BD82" s="44"/>
      <c r="BE82" s="44">
        <f t="shared" ref="BE82" si="3">BE80-BE81</f>
        <v>167</v>
      </c>
      <c r="BF82" s="44"/>
      <c r="BG82" s="44"/>
      <c r="BH82" s="44"/>
      <c r="BI82" s="44"/>
      <c r="BJ82" s="44"/>
      <c r="BK82" s="44"/>
      <c r="BL82" s="44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41" t="s">
        <v>118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53" t="s">
        <v>66</v>
      </c>
      <c r="AA83" s="53"/>
      <c r="AB83" s="53"/>
      <c r="AC83" s="53"/>
      <c r="AD83" s="53"/>
      <c r="AE83" s="41" t="s">
        <v>71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4">
        <v>74</v>
      </c>
      <c r="AP83" s="44"/>
      <c r="AQ83" s="44"/>
      <c r="AR83" s="44"/>
      <c r="AS83" s="44"/>
      <c r="AT83" s="44"/>
      <c r="AU83" s="44"/>
      <c r="AV83" s="44"/>
      <c r="AW83" s="44">
        <v>74</v>
      </c>
      <c r="AX83" s="44"/>
      <c r="AY83" s="44"/>
      <c r="AZ83" s="44"/>
      <c r="BA83" s="44"/>
      <c r="BB83" s="44"/>
      <c r="BC83" s="44"/>
      <c r="BD83" s="44"/>
      <c r="BE83" s="44">
        <v>74</v>
      </c>
      <c r="BF83" s="44"/>
      <c r="BG83" s="44"/>
      <c r="BH83" s="44"/>
      <c r="BI83" s="44"/>
      <c r="BJ83" s="44"/>
      <c r="BK83" s="44"/>
      <c r="BL83" s="44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41" t="s">
        <v>103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53" t="s">
        <v>66</v>
      </c>
      <c r="AA84" s="53"/>
      <c r="AB84" s="53"/>
      <c r="AC84" s="53"/>
      <c r="AD84" s="53"/>
      <c r="AE84" s="41" t="s">
        <v>71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44">
        <v>69</v>
      </c>
      <c r="AP84" s="44"/>
      <c r="AQ84" s="44"/>
      <c r="AR84" s="44"/>
      <c r="AS84" s="44"/>
      <c r="AT84" s="44"/>
      <c r="AU84" s="44"/>
      <c r="AV84" s="44"/>
      <c r="AW84" s="44">
        <f>AO84</f>
        <v>69</v>
      </c>
      <c r="AX84" s="44"/>
      <c r="AY84" s="44"/>
      <c r="AZ84" s="44"/>
      <c r="BA84" s="44"/>
      <c r="BB84" s="44"/>
      <c r="BC84" s="44"/>
      <c r="BD84" s="44"/>
      <c r="BE84" s="44">
        <f>AW84</f>
        <v>69</v>
      </c>
      <c r="BF84" s="44"/>
      <c r="BG84" s="44"/>
      <c r="BH84" s="44"/>
      <c r="BI84" s="44"/>
      <c r="BJ84" s="44"/>
      <c r="BK84" s="44"/>
      <c r="BL84" s="44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41" t="s">
        <v>104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53" t="s">
        <v>66</v>
      </c>
      <c r="AA85" s="53"/>
      <c r="AB85" s="53"/>
      <c r="AC85" s="53"/>
      <c r="AD85" s="53"/>
      <c r="AE85" s="41" t="s">
        <v>71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4">
        <f>AO83-AO84</f>
        <v>5</v>
      </c>
      <c r="AP85" s="44"/>
      <c r="AQ85" s="44"/>
      <c r="AR85" s="44"/>
      <c r="AS85" s="44"/>
      <c r="AT85" s="44"/>
      <c r="AU85" s="44"/>
      <c r="AV85" s="44"/>
      <c r="AW85" s="44">
        <f>AO85</f>
        <v>5</v>
      </c>
      <c r="AX85" s="44"/>
      <c r="AY85" s="44"/>
      <c r="AZ85" s="44"/>
      <c r="BA85" s="44"/>
      <c r="BB85" s="44"/>
      <c r="BC85" s="44"/>
      <c r="BD85" s="44"/>
      <c r="BE85" s="44">
        <f>AW85</f>
        <v>5</v>
      </c>
      <c r="BF85" s="44"/>
      <c r="BG85" s="44"/>
      <c r="BH85" s="44"/>
      <c r="BI85" s="44"/>
      <c r="BJ85" s="44"/>
      <c r="BK85" s="44"/>
      <c r="BL85" s="44"/>
    </row>
    <row r="86" spans="1:64" s="4" customFormat="1" ht="12.75" customHeight="1" x14ac:dyDescent="0.2">
      <c r="A86" s="95">
        <v>0</v>
      </c>
      <c r="B86" s="95"/>
      <c r="C86" s="95"/>
      <c r="D86" s="95"/>
      <c r="E86" s="95"/>
      <c r="F86" s="95"/>
      <c r="G86" s="117" t="s">
        <v>72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15"/>
      <c r="AA86" s="115"/>
      <c r="AB86" s="115"/>
      <c r="AC86" s="115"/>
      <c r="AD86" s="115"/>
      <c r="AE86" s="117"/>
      <c r="AF86" s="118"/>
      <c r="AG86" s="118"/>
      <c r="AH86" s="118"/>
      <c r="AI86" s="118"/>
      <c r="AJ86" s="118"/>
      <c r="AK86" s="118"/>
      <c r="AL86" s="118"/>
      <c r="AM86" s="118"/>
      <c r="AN86" s="11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41" t="s">
        <v>105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53" t="s">
        <v>66</v>
      </c>
      <c r="AA87" s="53"/>
      <c r="AB87" s="53"/>
      <c r="AC87" s="53"/>
      <c r="AD87" s="53"/>
      <c r="AE87" s="41" t="s">
        <v>73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4">
        <v>8</v>
      </c>
      <c r="AP87" s="44"/>
      <c r="AQ87" s="44"/>
      <c r="AR87" s="44"/>
      <c r="AS87" s="44"/>
      <c r="AT87" s="44"/>
      <c r="AU87" s="44"/>
      <c r="AV87" s="44"/>
      <c r="AW87" s="44">
        <v>8</v>
      </c>
      <c r="AX87" s="44"/>
      <c r="AY87" s="44"/>
      <c r="AZ87" s="44"/>
      <c r="BA87" s="44"/>
      <c r="BB87" s="44"/>
      <c r="BC87" s="44"/>
      <c r="BD87" s="44"/>
      <c r="BE87" s="44">
        <v>8</v>
      </c>
      <c r="BF87" s="44"/>
      <c r="BG87" s="44"/>
      <c r="BH87" s="44"/>
      <c r="BI87" s="44"/>
      <c r="BJ87" s="44"/>
      <c r="BK87" s="44"/>
      <c r="BL87" s="44"/>
    </row>
    <row r="88" spans="1:64" ht="12.75" customHeight="1" x14ac:dyDescent="0.2">
      <c r="A88" s="52">
        <v>0</v>
      </c>
      <c r="B88" s="52"/>
      <c r="C88" s="52"/>
      <c r="D88" s="52"/>
      <c r="E88" s="52"/>
      <c r="F88" s="52"/>
      <c r="G88" s="41" t="s">
        <v>106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53" t="s">
        <v>107</v>
      </c>
      <c r="AA88" s="53"/>
      <c r="AB88" s="53"/>
      <c r="AC88" s="53"/>
      <c r="AD88" s="53"/>
      <c r="AE88" s="41" t="s">
        <v>73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44">
        <v>56800</v>
      </c>
      <c r="AP88" s="44"/>
      <c r="AQ88" s="44"/>
      <c r="AR88" s="44"/>
      <c r="AS88" s="44"/>
      <c r="AT88" s="44"/>
      <c r="AU88" s="44"/>
      <c r="AV88" s="44"/>
      <c r="AW88" s="44">
        <v>56800</v>
      </c>
      <c r="AX88" s="44"/>
      <c r="AY88" s="44"/>
      <c r="AZ88" s="44"/>
      <c r="BA88" s="44"/>
      <c r="BB88" s="44"/>
      <c r="BC88" s="44"/>
      <c r="BD88" s="44"/>
      <c r="BE88" s="44">
        <f t="shared" si="1"/>
        <v>113600</v>
      </c>
      <c r="BF88" s="44"/>
      <c r="BG88" s="44"/>
      <c r="BH88" s="44"/>
      <c r="BI88" s="44"/>
      <c r="BJ88" s="44"/>
      <c r="BK88" s="44"/>
      <c r="BL88" s="44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41" t="s">
        <v>108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53" t="s">
        <v>67</v>
      </c>
      <c r="AA89" s="53"/>
      <c r="AB89" s="53"/>
      <c r="AC89" s="53"/>
      <c r="AD89" s="53"/>
      <c r="AE89" s="41" t="s">
        <v>69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44">
        <f>AO77/(AO80+AO83)</f>
        <v>16578.507042253521</v>
      </c>
      <c r="AP89" s="44"/>
      <c r="AQ89" s="44"/>
      <c r="AR89" s="44"/>
      <c r="AS89" s="44"/>
      <c r="AT89" s="44"/>
      <c r="AU89" s="44"/>
      <c r="AV89" s="44"/>
      <c r="AW89" s="44">
        <f t="shared" ref="AW89" si="4">AW77/(AW80+AW83)</f>
        <v>1142.5352112676057</v>
      </c>
      <c r="AX89" s="44"/>
      <c r="AY89" s="44"/>
      <c r="AZ89" s="44"/>
      <c r="BA89" s="44"/>
      <c r="BB89" s="44"/>
      <c r="BC89" s="44"/>
      <c r="BD89" s="44"/>
      <c r="BE89" s="44">
        <f t="shared" ref="BE89" si="5">BE77/(BE80+BE83)</f>
        <v>17721.042253521126</v>
      </c>
      <c r="BF89" s="44"/>
      <c r="BG89" s="44"/>
      <c r="BH89" s="44"/>
      <c r="BI89" s="44"/>
      <c r="BJ89" s="44"/>
      <c r="BK89" s="44"/>
      <c r="BL89" s="44"/>
    </row>
    <row r="90" spans="1:64" ht="25.5" customHeight="1" x14ac:dyDescent="0.2">
      <c r="A90" s="52">
        <v>0</v>
      </c>
      <c r="B90" s="52"/>
      <c r="C90" s="52"/>
      <c r="D90" s="52"/>
      <c r="E90" s="52"/>
      <c r="F90" s="52"/>
      <c r="G90" s="41" t="s">
        <v>109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53" t="s">
        <v>67</v>
      </c>
      <c r="AA90" s="53"/>
      <c r="AB90" s="53"/>
      <c r="AC90" s="53"/>
      <c r="AD90" s="53"/>
      <c r="AE90" s="41" t="s">
        <v>69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44">
        <v>0</v>
      </c>
      <c r="AP90" s="44"/>
      <c r="AQ90" s="44"/>
      <c r="AR90" s="44"/>
      <c r="AS90" s="44"/>
      <c r="AT90" s="44"/>
      <c r="AU90" s="44"/>
      <c r="AV90" s="44"/>
      <c r="AW90" s="44">
        <f>AW89</f>
        <v>1142.5352112676057</v>
      </c>
      <c r="AX90" s="44"/>
      <c r="AY90" s="44"/>
      <c r="AZ90" s="44"/>
      <c r="BA90" s="44"/>
      <c r="BB90" s="44"/>
      <c r="BC90" s="44"/>
      <c r="BD90" s="44"/>
      <c r="BE90" s="44">
        <f t="shared" si="1"/>
        <v>1142.5352112676057</v>
      </c>
      <c r="BF90" s="44"/>
      <c r="BG90" s="44"/>
      <c r="BH90" s="44"/>
      <c r="BI90" s="44"/>
      <c r="BJ90" s="44"/>
      <c r="BK90" s="44"/>
      <c r="BL90" s="44"/>
    </row>
    <row r="91" spans="1:64" s="4" customFormat="1" ht="12.75" customHeight="1" x14ac:dyDescent="0.2">
      <c r="A91" s="95">
        <v>0</v>
      </c>
      <c r="B91" s="95"/>
      <c r="C91" s="95"/>
      <c r="D91" s="95"/>
      <c r="E91" s="95"/>
      <c r="F91" s="95"/>
      <c r="G91" s="117" t="s">
        <v>74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115"/>
      <c r="AA91" s="115"/>
      <c r="AB91" s="115"/>
      <c r="AC91" s="115"/>
      <c r="AD91" s="115"/>
      <c r="AE91" s="117"/>
      <c r="AF91" s="118"/>
      <c r="AG91" s="118"/>
      <c r="AH91" s="118"/>
      <c r="AI91" s="118"/>
      <c r="AJ91" s="118"/>
      <c r="AK91" s="118"/>
      <c r="AL91" s="118"/>
      <c r="AM91" s="118"/>
      <c r="AN91" s="11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</row>
    <row r="92" spans="1:64" ht="12.75" customHeight="1" x14ac:dyDescent="0.2">
      <c r="A92" s="52">
        <v>0</v>
      </c>
      <c r="B92" s="52"/>
      <c r="C92" s="52"/>
      <c r="D92" s="52"/>
      <c r="E92" s="52"/>
      <c r="F92" s="52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53" t="s">
        <v>107</v>
      </c>
      <c r="AA92" s="53"/>
      <c r="AB92" s="53"/>
      <c r="AC92" s="53"/>
      <c r="AD92" s="53"/>
      <c r="AE92" s="41" t="s">
        <v>73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44">
        <v>160</v>
      </c>
      <c r="AP92" s="44"/>
      <c r="AQ92" s="44"/>
      <c r="AR92" s="44"/>
      <c r="AS92" s="44"/>
      <c r="AT92" s="44"/>
      <c r="AU92" s="44"/>
      <c r="AV92" s="44"/>
      <c r="AW92" s="44">
        <v>160</v>
      </c>
      <c r="AX92" s="44"/>
      <c r="AY92" s="44"/>
      <c r="AZ92" s="44"/>
      <c r="BA92" s="44"/>
      <c r="BB92" s="44"/>
      <c r="BC92" s="44"/>
      <c r="BD92" s="44"/>
      <c r="BE92" s="44">
        <v>160</v>
      </c>
      <c r="BF92" s="44"/>
      <c r="BG92" s="44"/>
      <c r="BH92" s="44"/>
      <c r="BI92" s="44"/>
      <c r="BJ92" s="44"/>
      <c r="BK92" s="44"/>
      <c r="BL92" s="44"/>
    </row>
    <row r="93" spans="1:64" ht="38.25" customHeight="1" x14ac:dyDescent="0.2">
      <c r="A93" s="52">
        <v>0</v>
      </c>
      <c r="B93" s="52"/>
      <c r="C93" s="52"/>
      <c r="D93" s="52"/>
      <c r="E93" s="52"/>
      <c r="F93" s="52"/>
      <c r="G93" s="41" t="s">
        <v>111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53" t="s">
        <v>66</v>
      </c>
      <c r="AA93" s="53"/>
      <c r="AB93" s="53"/>
      <c r="AC93" s="53"/>
      <c r="AD93" s="53"/>
      <c r="AE93" s="41" t="s">
        <v>73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44">
        <v>97</v>
      </c>
      <c r="AP93" s="44"/>
      <c r="AQ93" s="44"/>
      <c r="AR93" s="44"/>
      <c r="AS93" s="44"/>
      <c r="AT93" s="44"/>
      <c r="AU93" s="44"/>
      <c r="AV93" s="44"/>
      <c r="AW93" s="44">
        <v>97</v>
      </c>
      <c r="AX93" s="44"/>
      <c r="AY93" s="44"/>
      <c r="AZ93" s="44"/>
      <c r="BA93" s="44"/>
      <c r="BB93" s="44"/>
      <c r="BC93" s="44"/>
      <c r="BD93" s="44"/>
      <c r="BE93" s="44">
        <v>97</v>
      </c>
      <c r="BF93" s="44"/>
      <c r="BG93" s="44"/>
      <c r="BH93" s="44"/>
      <c r="BI93" s="44"/>
      <c r="BJ93" s="44"/>
      <c r="BK93" s="44"/>
      <c r="BL93" s="44"/>
    </row>
    <row r="94" spans="1:64" x14ac:dyDescent="0.2"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64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64" ht="16.5" customHeight="1" x14ac:dyDescent="0.2">
      <c r="A96" s="108" t="s">
        <v>79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40"/>
      <c r="AO96" s="110" t="s">
        <v>81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ht="15.75" customHeight="1" x14ac:dyDescent="0.2">
      <c r="A98" s="111" t="s">
        <v>3</v>
      </c>
      <c r="B98" s="111"/>
      <c r="C98" s="111"/>
      <c r="D98" s="111"/>
      <c r="E98" s="111"/>
      <c r="F98" s="111"/>
    </row>
    <row r="99" spans="1:59" ht="13.15" customHeight="1" x14ac:dyDescent="0.2">
      <c r="A99" s="47" t="s">
        <v>78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59" x14ac:dyDescent="0.2">
      <c r="A100" s="107" t="s">
        <v>47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</row>
    <row r="101" spans="1:59" ht="10.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1:59" ht="15.75" customHeight="1" x14ac:dyDescent="0.2">
      <c r="A102" s="108" t="s">
        <v>80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40"/>
      <c r="AO102" s="110" t="s">
        <v>82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x14ac:dyDescent="0.2">
      <c r="W103" s="106" t="s">
        <v>5</v>
      </c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O103" s="106" t="s">
        <v>52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x14ac:dyDescent="0.2">
      <c r="A104" s="104"/>
      <c r="B104" s="105"/>
      <c r="C104" s="105"/>
      <c r="D104" s="105"/>
      <c r="E104" s="105"/>
      <c r="F104" s="105"/>
      <c r="G104" s="105"/>
      <c r="H104" s="105"/>
    </row>
    <row r="105" spans="1:59" x14ac:dyDescent="0.2">
      <c r="A105" s="106" t="s">
        <v>45</v>
      </c>
      <c r="B105" s="106"/>
      <c r="C105" s="106"/>
      <c r="D105" s="106"/>
      <c r="E105" s="106"/>
      <c r="F105" s="106"/>
      <c r="G105" s="106"/>
      <c r="H105" s="10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59" x14ac:dyDescent="0.2">
      <c r="A106" s="23" t="s">
        <v>46</v>
      </c>
    </row>
  </sheetData>
  <mergeCells count="339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2:BL82"/>
    <mergeCell ref="A86:F86"/>
    <mergeCell ref="G86:Y86"/>
    <mergeCell ref="Z86:AD86"/>
    <mergeCell ref="AE86:AN86"/>
    <mergeCell ref="AO86:AV86"/>
    <mergeCell ref="AW86:BD86"/>
    <mergeCell ref="BE86:BL86"/>
    <mergeCell ref="A82:F82"/>
    <mergeCell ref="G82:Y82"/>
    <mergeCell ref="Z82:AD82"/>
    <mergeCell ref="AE82:AN82"/>
    <mergeCell ref="AO82:AV82"/>
    <mergeCell ref="AW82:BD82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96:V96"/>
    <mergeCell ref="W96:AM96"/>
    <mergeCell ref="AO96:BG96"/>
    <mergeCell ref="W97:AM97"/>
    <mergeCell ref="AO97:BG97"/>
    <mergeCell ref="A98:F9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104:H104"/>
    <mergeCell ref="A105:H105"/>
    <mergeCell ref="A99:AS99"/>
    <mergeCell ref="A100:AS100"/>
    <mergeCell ref="A102:V102"/>
    <mergeCell ref="W102:AM102"/>
    <mergeCell ref="AO102:BG102"/>
    <mergeCell ref="W103:AM103"/>
    <mergeCell ref="AO103:BG103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0:BL40"/>
    <mergeCell ref="A41:F41"/>
    <mergeCell ref="G41:BL41"/>
    <mergeCell ref="A42:F42"/>
    <mergeCell ref="G42:BL42"/>
    <mergeCell ref="A43:F43"/>
    <mergeCell ref="G43:BL43"/>
    <mergeCell ref="A34:F34"/>
    <mergeCell ref="G34:BL34"/>
    <mergeCell ref="A35:F35"/>
    <mergeCell ref="G35:BL35"/>
    <mergeCell ref="A37:BL37"/>
    <mergeCell ref="A38:BL38"/>
    <mergeCell ref="A25:BL25"/>
    <mergeCell ref="A26:BL26"/>
    <mergeCell ref="A31:BL31"/>
    <mergeCell ref="A32:F32"/>
    <mergeCell ref="G32:BL32"/>
    <mergeCell ref="A33:F33"/>
    <mergeCell ref="G33:BL33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8:BL28"/>
    <mergeCell ref="A29:BL29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E85:AN85"/>
    <mergeCell ref="AO85:AV85"/>
    <mergeCell ref="AW85:BD85"/>
    <mergeCell ref="BE85:BL85"/>
    <mergeCell ref="AO1:BL1"/>
    <mergeCell ref="AO2:BL2"/>
    <mergeCell ref="AO3:BL3"/>
    <mergeCell ref="AO4:BL4"/>
    <mergeCell ref="AO5:BL5"/>
    <mergeCell ref="AO6:BF6"/>
    <mergeCell ref="A27:BL27"/>
    <mergeCell ref="A83:F83"/>
    <mergeCell ref="G83:Y83"/>
    <mergeCell ref="Z83:AD83"/>
    <mergeCell ref="AE83:AN83"/>
    <mergeCell ref="AO83:AV83"/>
    <mergeCell ref="AW83:BD83"/>
    <mergeCell ref="BE83:BL83"/>
    <mergeCell ref="B14:L14"/>
    <mergeCell ref="N14:AS14"/>
    <mergeCell ref="AU14:BB14"/>
    <mergeCell ref="B16:L16"/>
    <mergeCell ref="N16:AS16"/>
    <mergeCell ref="AU16:BB16"/>
  </mergeCells>
  <conditionalFormatting sqref="H67:L67 H69:L70 H79:L79 H91:L91 H81:L82 G67:G82 G87:G93">
    <cfRule type="cellIs" dxfId="5" priority="5" stopIfTrue="1" operator="equal">
      <formula>$G66</formula>
    </cfRule>
  </conditionalFormatting>
  <conditionalFormatting sqref="D52:D53 D53:I53">
    <cfRule type="cellIs" dxfId="4" priority="4" stopIfTrue="1" operator="equal">
      <formula>$D51</formula>
    </cfRule>
  </conditionalFormatting>
  <conditionalFormatting sqref="A67:F82 A86:F93">
    <cfRule type="cellIs" dxfId="3" priority="3" stopIfTrue="1" operator="equal">
      <formula>0</formula>
    </cfRule>
  </conditionalFormatting>
  <conditionalFormatting sqref="G86:L86">
    <cfRule type="cellIs" dxfId="2" priority="7" stopIfTrue="1" operator="equal">
      <formula>$G82</formula>
    </cfRule>
  </conditionalFormatting>
  <conditionalFormatting sqref="H84:L85 G83:G85">
    <cfRule type="cellIs" dxfId="1" priority="2" stopIfTrue="1" operator="equal">
      <formula>$G82</formula>
    </cfRule>
  </conditionalFormatting>
  <conditionalFormatting sqref="A83:F8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КПК0111080</vt:lpstr>
      <vt:lpstr>КПК0111080!Область_друку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2021-07-02T07:00:19Z</cp:lastPrinted>
  <dcterms:created xsi:type="dcterms:W3CDTF">2016-08-15T09:54:21Z</dcterms:created>
  <dcterms:modified xsi:type="dcterms:W3CDTF">2021-07-02T07:00:23Z</dcterms:modified>
</cp:coreProperties>
</file>