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XIV-XV\"/>
    </mc:Choice>
  </mc:AlternateContent>
  <bookViews>
    <workbookView xWindow="480" yWindow="135" windowWidth="20730" windowHeight="11760"/>
  </bookViews>
  <sheets>
    <sheet name="КПК 0117370" sheetId="10" r:id="rId1"/>
  </sheets>
  <definedNames>
    <definedName name="_xlnm.Print_Area" localSheetId="0">'КПК 0117370'!$A$1:$BM$126</definedName>
  </definedNames>
  <calcPr calcId="162913" refMode="R1C1"/>
</workbook>
</file>

<file path=xl/calcChain.xml><?xml version="1.0" encoding="utf-8"?>
<calcChain xmlns="http://schemas.openxmlformats.org/spreadsheetml/2006/main">
  <c r="AO83" i="10" l="1"/>
  <c r="AO79" i="10"/>
  <c r="AC63" i="10"/>
  <c r="AK61" i="10" l="1"/>
  <c r="AW106" i="10" l="1"/>
  <c r="AW110" i="10" s="1"/>
  <c r="BE110" i="10" s="1"/>
  <c r="BE112" i="10"/>
  <c r="BE108" i="10"/>
  <c r="BE106" i="10"/>
  <c r="AK63" i="10"/>
  <c r="D62" i="10"/>
  <c r="AS62" i="10"/>
  <c r="AO101" i="10" l="1"/>
  <c r="AO97" i="10"/>
  <c r="AC61" i="10"/>
  <c r="AW97" i="10" l="1"/>
  <c r="BE103" i="10"/>
  <c r="AW101" i="10"/>
  <c r="BE101" i="10" s="1"/>
  <c r="BE99" i="10"/>
  <c r="BE97" i="10"/>
  <c r="AS59" i="10"/>
  <c r="AS61" i="10"/>
  <c r="AS63" i="10" s="1"/>
  <c r="D61" i="10"/>
  <c r="AW88" i="10" l="1"/>
  <c r="AW92" i="10" s="1"/>
  <c r="BE92" i="10" s="1"/>
  <c r="AW79" i="10"/>
  <c r="BE79" i="10" s="1"/>
  <c r="BE94" i="10"/>
  <c r="BE90" i="10"/>
  <c r="BE88" i="10"/>
  <c r="BE81" i="10"/>
  <c r="D60" i="10"/>
  <c r="D59" i="10"/>
  <c r="AW83" i="10" l="1"/>
  <c r="BE83" i="10" s="1"/>
  <c r="AS60" i="10" l="1"/>
  <c r="AS22" i="10" l="1"/>
  <c r="I23" i="10"/>
  <c r="AB71" i="10" l="1"/>
  <c r="U22" i="10" l="1"/>
  <c r="AR71" i="10" l="1"/>
</calcChain>
</file>

<file path=xl/sharedStrings.xml><?xml version="1.0" encoding="utf-8"?>
<sst xmlns="http://schemas.openxmlformats.org/spreadsheetml/2006/main" count="186" uniqueCount="118">
  <si>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</si>
  <si>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</si>
  <si>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</si>
  <si>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</si>
  <si>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</si>
  <si>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</si>
  <si>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</si>
  <si>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</si>
  <si>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</si>
  <si>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</si>
  <si>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</si>
  <si>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</si>
  <si>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</si>
  <si>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</si>
  <si>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</si>
  <si>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</si>
  <si>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</si>
  <si>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</si>
  <si>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</si>
  <si>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</si>
  <si>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</si>
  <si>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</si>
  <si>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</si>
  <si>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</si>
  <si>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</si>
  <si>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</si>
  <si>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</si>
  <si>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</si>
  <si>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</si>
  <si>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</si>
  <si>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</si>
  <si>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</si>
  <si>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</si>
  <si>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</si>
  <si>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</si>
  <si>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</si>
  <si>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</si>
  <si>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</si>
  <si>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</si>
  <si>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</si>
  <si>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</si>
  <si>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</si>
  <si>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</si>
  <si>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</si>
  <si>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</si>
  <si>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</si>
  <si>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</si>
  <si>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</si>
  <si>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</si>
  <si>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</si>
  <si>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</si>
  <si>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</si>
  <si>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</si>
  <si>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</si>
  <si>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</si>
  <si>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Звітність установи</t>
  </si>
  <si>
    <t>Ефективності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</si>
  <si>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</si>
  <si>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</si>
  <si>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</si>
  <si>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гривень</t>
  </si>
  <si>
    <t>0110000</t>
  </si>
  <si>
    <t>грн.</t>
  </si>
  <si>
    <t>Розрахунок</t>
  </si>
  <si>
    <t>Якості</t>
  </si>
  <si>
    <t>відсоток</t>
  </si>
  <si>
    <t>Затрат</t>
  </si>
  <si>
    <t>0117370</t>
  </si>
  <si>
    <t>Реалізація інших заходів щодо соціально-економічного розвитку територій</t>
  </si>
  <si>
    <t>0490</t>
  </si>
  <si>
    <t>Конституція України</t>
  </si>
  <si>
    <t xml:space="preserve">Бюджетний кодекс України
     </t>
  </si>
  <si>
    <t>Закон України "Про місцеве самоврядування в Україні" від 21.05.1997 № 280/97-ВР зі змінами</t>
  </si>
  <si>
    <t xml:space="preserve"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 </t>
  </si>
  <si>
    <t xml:space="preserve">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        </t>
  </si>
  <si>
    <t>Забезпечення розвитку інфраструктури території</t>
  </si>
  <si>
    <t>Начальник фінансового відділу</t>
  </si>
  <si>
    <t>бюджетної програми місцевого бюджету на 2021  рік</t>
  </si>
  <si>
    <t>Розпорядження</t>
  </si>
  <si>
    <t>Новоселицька міська рада</t>
  </si>
  <si>
    <t>№</t>
  </si>
  <si>
    <t>Рішення V сесії  Новоселицької міської ради VIІI скликання №5/11  від 25.03.2021 "Про внесення змін до міського бюджету на 2021 рік".</t>
  </si>
  <si>
    <t xml:space="preserve">Забезпечення виконання заходів, пов'язаних з економічною діяльністю </t>
  </si>
  <si>
    <t xml:space="preserve">Забезпечення будівництва залу для культурно-оздоровчих занять в с. Рокитне" </t>
  </si>
  <si>
    <t>Здійснення реконструкції котельні та системи опалення  ЗОШ №3</t>
  </si>
  <si>
    <t xml:space="preserve">Завдання. Забезпечення будівництва залу для культурно-оздоровчих занять в с. Рокитне" </t>
  </si>
  <si>
    <t>Обсяг видатків на забезпечення будівництва залу для культурно-оздоровчих занять в с. Рокитне" , всього</t>
  </si>
  <si>
    <t>Кошторис установи</t>
  </si>
  <si>
    <t>Продукту</t>
  </si>
  <si>
    <t>Кількість об'єктів, які планується побудувати</t>
  </si>
  <si>
    <t>од.</t>
  </si>
  <si>
    <t>Середні витрати на будівництво одного об'єкта</t>
  </si>
  <si>
    <t>Рівень готовності об'єкта будівництва</t>
  </si>
  <si>
    <t>Завдання.Здійснення реконструкції котельні та системи опалення  ЗОШ №3</t>
  </si>
  <si>
    <t>Обсяг видатків на забезпечення реконструкції котельні та системи опалення  ЗОШ №3, всього</t>
  </si>
  <si>
    <t>Кількість об'єктів здійснення реконструкції котельні та системи опалення</t>
  </si>
  <si>
    <t>Середні витрати на забезпечення еконструкції котельні та системи опалення</t>
  </si>
  <si>
    <t>Рівень готовності об'єкта</t>
  </si>
  <si>
    <t>Марія НІКОРИЧ</t>
  </si>
  <si>
    <t>Фінансовий відділ Новоселицької міської ради</t>
  </si>
  <si>
    <t>(Назва місцевого фінансового органу)</t>
  </si>
  <si>
    <t>Наталія КІЦАК</t>
  </si>
  <si>
    <t>(Дата погодження)</t>
  </si>
  <si>
    <t>Розвиток та збереження споруд історичної та культурної спадщини – Новоселицького ліцею у Новоселицькій МТГ Чернівецької області</t>
  </si>
  <si>
    <t>Завдання. Розвиток та збереження споруд історичної та культурної спадщини – Новоселицького ліцею у Новоселицькій МТГ Чернівецької області</t>
  </si>
  <si>
    <t>Обсяг видатків на розвиток та збереження споруд історичної та культурної спадщини – Новоселицького ліцею</t>
  </si>
  <si>
    <t>Кількість об'єктів капітального ремонту, придбаного обладнання. Наданих послуг</t>
  </si>
  <si>
    <t>Середні витрати на забезпечення здійснення капітального ремонту одного об'єкта, одиниці предметів, матеріалів обладнання та інвентарю</t>
  </si>
  <si>
    <t>Капітальний ремонт спортивного майданчика с.  Маршинці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область)</t>
  </si>
  <si>
    <t>Задання. Капітальний ремонт спортивного майданчика с.  Маршинці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область)</t>
  </si>
  <si>
    <t>s4.10</t>
  </si>
  <si>
    <t>Обсяг видатків на забезпечення здійснення капітального ремонту спортивного майданчика с.  Маршинці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область)</t>
  </si>
  <si>
    <t>Кількість об'єктів здійснення капітального ремонту</t>
  </si>
  <si>
    <t>Середні витрати на забезпечення здійснення капітального ремонту одного противного майданчика</t>
  </si>
  <si>
    <t>Рішення ХІV сесії  Новоселицької міської ради VIІI скликання №14/7 від 25.11.2021 "Про внесення змін до міського бюджету на 2021 рік";</t>
  </si>
  <si>
    <t>Рішення ХV сесії  Новоселицької міської ради VIІI скликання №15/11 від 21.12.2021 "Про внесення змін до міського бюджету на 2021 рік".</t>
  </si>
  <si>
    <t>Рішення ХІІ сесії  Новоселицької міської ради VIІI скликання №11/7 від 30.09.2021 "Про внесення змін до міського бюджету на 2021 рік";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</si>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</sst>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6"/>
  <sheetViews>
    <sheetView tabSelected="1" view="pageBreakPreview" topLeftCell="A113" zoomScaleSheetLayoutView="100" workbookViewId="0">
      <selection activeCell="AO7" sqref="AO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15" customHeight="1" x14ac:dyDescent="0.2">
      <c r="AO3" s="109" t="s">
        <v>78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32.1" customHeight="1" x14ac:dyDescent="0.2">
      <c r="AO4" s="110" t="s">
        <v>79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64" ht="12.75" customHeight="1" x14ac:dyDescent="0.2">
      <c r="AO7" s="133">
        <v>44552</v>
      </c>
      <c r="AP7" s="113"/>
      <c r="AQ7" s="113"/>
      <c r="AR7" s="113"/>
      <c r="AS7" s="113"/>
      <c r="AT7" s="113"/>
      <c r="AU7" s="113"/>
      <c r="AV7" s="26"/>
      <c r="AW7" s="26"/>
      <c r="AX7" s="26"/>
      <c r="AY7" s="26"/>
      <c r="AZ7" s="26"/>
      <c r="BA7" s="26"/>
      <c r="BB7" s="1" t="s">
        <v>80</v>
      </c>
      <c r="BC7" s="134" t="s">
        <v>117</v>
      </c>
      <c r="BD7" s="134"/>
      <c r="BE7" s="134"/>
      <c r="BF7" s="27"/>
      <c r="BG7" s="27"/>
      <c r="BH7" s="27"/>
      <c r="BI7" s="27"/>
      <c r="BJ7" s="27"/>
      <c r="BK7" s="27"/>
      <c r="BL7" s="27"/>
    </row>
    <row r="10" spans="1:64" ht="15.75" customHeight="1" x14ac:dyDescent="0.2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 x14ac:dyDescent="0.2">
      <c r="A11" s="76" t="s">
        <v>77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19.5" customHeight="1" x14ac:dyDescent="0.2">
      <c r="A13" s="72" t="s">
        <v>53</v>
      </c>
      <c r="B13" s="72"/>
      <c r="C13" s="12"/>
      <c r="D13" s="73" t="s">
        <v>57</v>
      </c>
      <c r="E13" s="74"/>
      <c r="F13" s="74"/>
      <c r="G13" s="74"/>
      <c r="H13" s="74"/>
      <c r="I13" s="74"/>
      <c r="J13" s="74"/>
      <c r="K13" s="12"/>
      <c r="L13" s="75" t="s">
        <v>79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 x14ac:dyDescent="0.2">
      <c r="A14" s="21"/>
      <c r="B14" s="21"/>
      <c r="C14" s="21"/>
      <c r="D14" s="71" t="s">
        <v>37</v>
      </c>
      <c r="E14" s="71"/>
      <c r="F14" s="71"/>
      <c r="G14" s="71"/>
      <c r="H14" s="71"/>
      <c r="I14" s="71"/>
      <c r="J14" s="71"/>
      <c r="K14" s="21"/>
      <c r="L14" s="69" t="s">
        <v>1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31.5" customHeight="1" x14ac:dyDescent="0.2">
      <c r="A16" s="72" t="s">
        <v>7</v>
      </c>
      <c r="B16" s="72"/>
      <c r="C16" s="12"/>
      <c r="D16" s="73" t="s">
        <v>61</v>
      </c>
      <c r="E16" s="74"/>
      <c r="F16" s="74"/>
      <c r="G16" s="74"/>
      <c r="H16" s="74"/>
      <c r="I16" s="74"/>
      <c r="J16" s="74"/>
      <c r="K16" s="12"/>
      <c r="L16" s="75" t="s">
        <v>58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65" ht="15.95" customHeight="1" x14ac:dyDescent="0.2">
      <c r="A17" s="21"/>
      <c r="B17" s="21"/>
      <c r="C17" s="21"/>
      <c r="D17" s="71" t="s">
        <v>37</v>
      </c>
      <c r="E17" s="71"/>
      <c r="F17" s="71"/>
      <c r="G17" s="71"/>
      <c r="H17" s="71"/>
      <c r="I17" s="71"/>
      <c r="J17" s="71"/>
      <c r="K17" s="21"/>
      <c r="L17" s="69" t="s">
        <v>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5" ht="6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5" ht="19.5" customHeight="1" x14ac:dyDescent="0.2">
      <c r="A19" s="72" t="s">
        <v>54</v>
      </c>
      <c r="B19" s="72"/>
      <c r="C19" s="12"/>
      <c r="D19" s="73" t="s">
        <v>67</v>
      </c>
      <c r="E19" s="74"/>
      <c r="F19" s="74"/>
      <c r="G19" s="74"/>
      <c r="H19" s="74"/>
      <c r="I19" s="74"/>
      <c r="J19" s="74"/>
      <c r="K19" s="74"/>
      <c r="L19" s="74"/>
      <c r="M19" s="87" t="s">
        <v>69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75" t="s">
        <v>68</v>
      </c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</row>
    <row r="20" spans="1:65" ht="20.100000000000001" customHeight="1" x14ac:dyDescent="0.2">
      <c r="A20" s="21"/>
      <c r="B20" s="21"/>
      <c r="C20" s="21"/>
      <c r="D20" s="68" t="s">
        <v>37</v>
      </c>
      <c r="E20" s="68"/>
      <c r="F20" s="68"/>
      <c r="G20" s="68"/>
      <c r="H20" s="68"/>
      <c r="I20" s="68"/>
      <c r="J20" s="68"/>
      <c r="K20" s="21"/>
      <c r="L20" s="69" t="s">
        <v>22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3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5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5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2231100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f>AC63</f>
        <v>81100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77" t="s">
        <v>24</v>
      </c>
      <c r="BE22" s="77"/>
      <c r="BF22" s="77"/>
      <c r="BG22" s="77"/>
      <c r="BH22" s="77"/>
      <c r="BI22" s="77"/>
      <c r="BJ22" s="77"/>
      <c r="BK22" s="77"/>
      <c r="BL22" s="77"/>
    </row>
    <row r="23" spans="1:65" ht="24.95" customHeight="1" x14ac:dyDescent="0.2">
      <c r="A23" s="77" t="s">
        <v>23</v>
      </c>
      <c r="B23" s="77"/>
      <c r="C23" s="77"/>
      <c r="D23" s="77"/>
      <c r="E23" s="77"/>
      <c r="F23" s="77"/>
      <c r="G23" s="77"/>
      <c r="H23" s="77"/>
      <c r="I23" s="64">
        <f>AK63</f>
        <v>2150000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77" t="s">
        <v>25</v>
      </c>
      <c r="U23" s="77"/>
      <c r="V23" s="77"/>
      <c r="W23" s="7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9"/>
      <c r="BE23" s="9"/>
      <c r="BF23" s="9"/>
      <c r="BG23" s="9"/>
      <c r="BH23" s="9"/>
      <c r="BI23" s="9"/>
      <c r="BJ23" s="21"/>
      <c r="BK23" s="21"/>
      <c r="BL23" s="21"/>
    </row>
    <row r="24" spans="1:65" ht="12.75" customHeight="1" x14ac:dyDescent="0.2">
      <c r="A24" s="20"/>
      <c r="B24" s="20"/>
      <c r="C24" s="20"/>
      <c r="D24" s="20"/>
      <c r="E24" s="20"/>
      <c r="F24" s="20"/>
      <c r="G24" s="20"/>
      <c r="H24" s="2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0"/>
      <c r="U24" s="20"/>
      <c r="V24" s="20"/>
      <c r="W24" s="20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9"/>
      <c r="BE24" s="9"/>
      <c r="BF24" s="9"/>
      <c r="BG24" s="9"/>
      <c r="BH24" s="9"/>
      <c r="BI24" s="9"/>
      <c r="BJ24" s="21"/>
      <c r="BK24" s="21"/>
      <c r="BL24" s="21"/>
    </row>
    <row r="25" spans="1:65" ht="15.75" customHeight="1" x14ac:dyDescent="0.2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5" ht="15.75" customHeight="1" x14ac:dyDescent="0.2">
      <c r="A26" s="85" t="s">
        <v>70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1:65" ht="15.75" customHeight="1" x14ac:dyDescent="0.2">
      <c r="A27" s="86" t="s">
        <v>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5" ht="15.75" customHeight="1" x14ac:dyDescent="0.2">
      <c r="A28" s="86" t="s">
        <v>72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5" ht="33" customHeight="1" x14ac:dyDescent="0.2">
      <c r="A29" s="86" t="s">
        <v>73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65" ht="32.25" customHeight="1" x14ac:dyDescent="0.2">
      <c r="A30" s="86" t="s">
        <v>74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65" ht="15.95" customHeight="1" x14ac:dyDescent="0.2">
      <c r="A31" s="82" t="s">
        <v>81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5" ht="15.95" customHeight="1" x14ac:dyDescent="0.2">
      <c r="A32" s="82" t="s">
        <v>116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79" ht="15.95" customHeight="1" x14ac:dyDescent="0.2">
      <c r="A33" s="82" t="s">
        <v>114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5.95" customHeight="1" x14ac:dyDescent="0.2">
      <c r="A34" s="82" t="s">
        <v>115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2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77" t="s">
        <v>38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15" customHeight="1" x14ac:dyDescent="0.2">
      <c r="A37" s="78" t="s">
        <v>29</v>
      </c>
      <c r="B37" s="78"/>
      <c r="C37" s="78"/>
      <c r="D37" s="78"/>
      <c r="E37" s="78"/>
      <c r="F37" s="78"/>
      <c r="G37" s="79" t="s">
        <v>42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</row>
    <row r="38" spans="1:79" ht="15.75" hidden="1" x14ac:dyDescent="0.2">
      <c r="A38" s="83">
        <v>1</v>
      </c>
      <c r="B38" s="83"/>
      <c r="C38" s="83"/>
      <c r="D38" s="83"/>
      <c r="E38" s="83"/>
      <c r="F38" s="83"/>
      <c r="G38" s="79">
        <v>2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0.5" hidden="1" customHeight="1" x14ac:dyDescent="0.2">
      <c r="A39" s="46" t="s">
        <v>34</v>
      </c>
      <c r="B39" s="46"/>
      <c r="C39" s="46"/>
      <c r="D39" s="46"/>
      <c r="E39" s="46"/>
      <c r="F39" s="46"/>
      <c r="G39" s="89" t="s">
        <v>10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CA39" s="1" t="s">
        <v>49</v>
      </c>
    </row>
    <row r="40" spans="1:79" ht="12.75" customHeight="1" x14ac:dyDescent="0.2">
      <c r="A40" s="46">
        <v>1</v>
      </c>
      <c r="B40" s="46"/>
      <c r="C40" s="46"/>
      <c r="D40" s="46"/>
      <c r="E40" s="46"/>
      <c r="F40" s="46"/>
      <c r="G40" s="53" t="s">
        <v>82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48</v>
      </c>
    </row>
    <row r="41" spans="1:79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79" ht="15.95" customHeight="1" x14ac:dyDescent="0.2">
      <c r="A42" s="77" t="s">
        <v>40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</row>
    <row r="43" spans="1:79" ht="15.95" customHeight="1" x14ac:dyDescent="0.2">
      <c r="A43" s="75" t="s">
        <v>75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</row>
    <row r="44" spans="1:79" ht="12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79" ht="15.75" customHeight="1" x14ac:dyDescent="0.2">
      <c r="A45" s="77" t="s">
        <v>41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6" spans="1:79" ht="12.75" customHeight="1" x14ac:dyDescent="0.2">
      <c r="A46" s="78" t="s">
        <v>29</v>
      </c>
      <c r="B46" s="78"/>
      <c r="C46" s="78"/>
      <c r="D46" s="78"/>
      <c r="E46" s="78"/>
      <c r="F46" s="78"/>
      <c r="G46" s="79" t="s">
        <v>26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1"/>
    </row>
    <row r="47" spans="1:79" ht="15.75" hidden="1" x14ac:dyDescent="0.2">
      <c r="A47" s="83">
        <v>1</v>
      </c>
      <c r="B47" s="83"/>
      <c r="C47" s="83"/>
      <c r="D47" s="83"/>
      <c r="E47" s="83"/>
      <c r="F47" s="83"/>
      <c r="G47" s="79">
        <v>2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</row>
    <row r="48" spans="1:79" ht="13.5" hidden="1" customHeight="1" x14ac:dyDescent="0.2">
      <c r="A48" s="46" t="s">
        <v>9</v>
      </c>
      <c r="B48" s="46"/>
      <c r="C48" s="46"/>
      <c r="D48" s="46"/>
      <c r="E48" s="46"/>
      <c r="F48" s="46"/>
      <c r="G48" s="89" t="s">
        <v>10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  <c r="CA48" s="1" t="s">
        <v>13</v>
      </c>
    </row>
    <row r="49" spans="1:79" ht="13.5" customHeight="1" x14ac:dyDescent="0.2">
      <c r="A49" s="46">
        <v>1</v>
      </c>
      <c r="B49" s="46"/>
      <c r="C49" s="46"/>
      <c r="D49" s="46"/>
      <c r="E49" s="46"/>
      <c r="F49" s="46"/>
      <c r="G49" s="53" t="s">
        <v>83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5"/>
      <c r="CA49" s="1" t="s">
        <v>14</v>
      </c>
    </row>
    <row r="50" spans="1:79" ht="13.5" customHeight="1" x14ac:dyDescent="0.2">
      <c r="A50" s="46">
        <v>2</v>
      </c>
      <c r="B50" s="46"/>
      <c r="C50" s="46"/>
      <c r="D50" s="46"/>
      <c r="E50" s="46"/>
      <c r="F50" s="46"/>
      <c r="G50" s="53" t="s">
        <v>84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5"/>
      <c r="CA50" s="1" t="s">
        <v>14</v>
      </c>
    </row>
    <row r="51" spans="1:79" ht="13.5" customHeight="1" x14ac:dyDescent="0.2">
      <c r="A51" s="46">
        <v>3</v>
      </c>
      <c r="B51" s="46"/>
      <c r="C51" s="46"/>
      <c r="D51" s="46"/>
      <c r="E51" s="46"/>
      <c r="F51" s="46"/>
      <c r="G51" s="53" t="s">
        <v>103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5"/>
      <c r="CA51" s="1" t="s">
        <v>14</v>
      </c>
    </row>
    <row r="52" spans="1:79" ht="24.75" customHeight="1" x14ac:dyDescent="0.2">
      <c r="A52" s="46">
        <v>4</v>
      </c>
      <c r="B52" s="46"/>
      <c r="C52" s="46"/>
      <c r="D52" s="46"/>
      <c r="E52" s="46"/>
      <c r="F52" s="46"/>
      <c r="G52" s="53" t="s">
        <v>108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5"/>
      <c r="CA52" s="1" t="s">
        <v>14</v>
      </c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77" t="s">
        <v>43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15" customHeight="1" x14ac:dyDescent="0.2">
      <c r="A55" s="92" t="s">
        <v>60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16"/>
      <c r="BB55" s="16"/>
      <c r="BC55" s="16"/>
      <c r="BD55" s="16"/>
      <c r="BE55" s="16"/>
      <c r="BF55" s="16"/>
      <c r="BG55" s="16"/>
      <c r="BH55" s="16"/>
      <c r="BI55" s="6"/>
      <c r="BJ55" s="6"/>
      <c r="BK55" s="6"/>
      <c r="BL55" s="6"/>
    </row>
    <row r="56" spans="1:79" ht="15.95" customHeight="1" x14ac:dyDescent="0.2">
      <c r="A56" s="83" t="s">
        <v>29</v>
      </c>
      <c r="B56" s="83"/>
      <c r="C56" s="83"/>
      <c r="D56" s="93" t="s">
        <v>27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94"/>
      <c r="AC56" s="83" t="s">
        <v>30</v>
      </c>
      <c r="AD56" s="83"/>
      <c r="AE56" s="83"/>
      <c r="AF56" s="83"/>
      <c r="AG56" s="83"/>
      <c r="AH56" s="83"/>
      <c r="AI56" s="83"/>
      <c r="AJ56" s="83"/>
      <c r="AK56" s="83" t="s">
        <v>31</v>
      </c>
      <c r="AL56" s="83"/>
      <c r="AM56" s="83"/>
      <c r="AN56" s="83"/>
      <c r="AO56" s="83"/>
      <c r="AP56" s="83"/>
      <c r="AQ56" s="83"/>
      <c r="AR56" s="83"/>
      <c r="AS56" s="83" t="s">
        <v>28</v>
      </c>
      <c r="AT56" s="83"/>
      <c r="AU56" s="83"/>
      <c r="AV56" s="83"/>
      <c r="AW56" s="83"/>
      <c r="AX56" s="83"/>
      <c r="AY56" s="83"/>
      <c r="AZ56" s="83"/>
      <c r="BA56" s="13"/>
      <c r="BB56" s="13"/>
      <c r="BC56" s="13"/>
      <c r="BD56" s="13"/>
      <c r="BE56" s="13"/>
      <c r="BF56" s="13"/>
      <c r="BG56" s="13"/>
      <c r="BH56" s="13"/>
    </row>
    <row r="57" spans="1:79" ht="6.75" customHeight="1" x14ac:dyDescent="0.2">
      <c r="A57" s="83"/>
      <c r="B57" s="83"/>
      <c r="C57" s="83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13"/>
      <c r="BB57" s="13"/>
      <c r="BC57" s="13"/>
      <c r="BD57" s="13"/>
      <c r="BE57" s="13"/>
      <c r="BF57" s="13"/>
      <c r="BG57" s="13"/>
      <c r="BH57" s="13"/>
    </row>
    <row r="58" spans="1:79" ht="15.75" x14ac:dyDescent="0.2">
      <c r="A58" s="83">
        <v>1</v>
      </c>
      <c r="B58" s="83"/>
      <c r="C58" s="83"/>
      <c r="D58" s="104">
        <v>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6"/>
      <c r="AC58" s="83">
        <v>3</v>
      </c>
      <c r="AD58" s="83"/>
      <c r="AE58" s="83"/>
      <c r="AF58" s="83"/>
      <c r="AG58" s="83"/>
      <c r="AH58" s="83"/>
      <c r="AI58" s="83"/>
      <c r="AJ58" s="83"/>
      <c r="AK58" s="83">
        <v>4</v>
      </c>
      <c r="AL58" s="83"/>
      <c r="AM58" s="83"/>
      <c r="AN58" s="83"/>
      <c r="AO58" s="83"/>
      <c r="AP58" s="83"/>
      <c r="AQ58" s="83"/>
      <c r="AR58" s="83"/>
      <c r="AS58" s="83">
        <v>5</v>
      </c>
      <c r="AT58" s="83"/>
      <c r="AU58" s="83"/>
      <c r="AV58" s="83"/>
      <c r="AW58" s="83"/>
      <c r="AX58" s="83"/>
      <c r="AY58" s="83"/>
      <c r="AZ58" s="83"/>
      <c r="BA58" s="13"/>
      <c r="BB58" s="13"/>
      <c r="BC58" s="13"/>
      <c r="BD58" s="13"/>
      <c r="BE58" s="13"/>
      <c r="BF58" s="13"/>
      <c r="BG58" s="13"/>
      <c r="BH58" s="13"/>
    </row>
    <row r="59" spans="1:79" s="4" customFormat="1" ht="14.25" customHeight="1" x14ac:dyDescent="0.2">
      <c r="A59" s="46">
        <v>1</v>
      </c>
      <c r="B59" s="46"/>
      <c r="C59" s="46"/>
      <c r="D59" s="89" t="str">
        <f>G49</f>
        <v xml:space="preserve">Забезпечення будівництва залу для культурно-оздоровчих занять в с. Рокитне" 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32">
        <v>50000</v>
      </c>
      <c r="AD59" s="32"/>
      <c r="AE59" s="32"/>
      <c r="AF59" s="32"/>
      <c r="AG59" s="32"/>
      <c r="AH59" s="32"/>
      <c r="AI59" s="32"/>
      <c r="AJ59" s="32"/>
      <c r="AK59" s="32">
        <v>1200000</v>
      </c>
      <c r="AL59" s="32"/>
      <c r="AM59" s="32"/>
      <c r="AN59" s="32"/>
      <c r="AO59" s="32"/>
      <c r="AP59" s="32"/>
      <c r="AQ59" s="32"/>
      <c r="AR59" s="32"/>
      <c r="AS59" s="32">
        <f>AK59</f>
        <v>1200000</v>
      </c>
      <c r="AT59" s="32"/>
      <c r="AU59" s="32"/>
      <c r="AV59" s="32"/>
      <c r="AW59" s="32"/>
      <c r="AX59" s="32"/>
      <c r="AY59" s="32"/>
      <c r="AZ59" s="32"/>
      <c r="BA59" s="14"/>
      <c r="BB59" s="15"/>
      <c r="BC59" s="15"/>
      <c r="BD59" s="15"/>
      <c r="BE59" s="15"/>
      <c r="BF59" s="15"/>
      <c r="BG59" s="15"/>
      <c r="BH59" s="15"/>
      <c r="CA59" s="4" t="s">
        <v>15</v>
      </c>
    </row>
    <row r="60" spans="1:79" s="4" customFormat="1" ht="18.75" customHeight="1" x14ac:dyDescent="0.2">
      <c r="A60" s="46">
        <v>2</v>
      </c>
      <c r="B60" s="46"/>
      <c r="C60" s="46"/>
      <c r="D60" s="89" t="str">
        <f>G50</f>
        <v>Здійснення реконструкції котельні та системи опалення  ЗОШ №3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107">
        <v>0</v>
      </c>
      <c r="AD60" s="107"/>
      <c r="AE60" s="107"/>
      <c r="AF60" s="107"/>
      <c r="AG60" s="107"/>
      <c r="AH60" s="107"/>
      <c r="AI60" s="107"/>
      <c r="AJ60" s="107"/>
      <c r="AK60" s="32">
        <v>500000</v>
      </c>
      <c r="AL60" s="32"/>
      <c r="AM60" s="32"/>
      <c r="AN60" s="32"/>
      <c r="AO60" s="32"/>
      <c r="AP60" s="32"/>
      <c r="AQ60" s="32"/>
      <c r="AR60" s="32"/>
      <c r="AS60" s="32">
        <f>AK60+AC60</f>
        <v>500000</v>
      </c>
      <c r="AT60" s="32"/>
      <c r="AU60" s="32"/>
      <c r="AV60" s="32"/>
      <c r="AW60" s="32"/>
      <c r="AX60" s="32"/>
      <c r="AY60" s="32"/>
      <c r="AZ60" s="32"/>
      <c r="BA60" s="14"/>
      <c r="BB60" s="15"/>
      <c r="BC60" s="15"/>
      <c r="BD60" s="15"/>
      <c r="BE60" s="15"/>
      <c r="BF60" s="15"/>
      <c r="BG60" s="15"/>
      <c r="BH60" s="15"/>
      <c r="CA60" s="4" t="s">
        <v>15</v>
      </c>
    </row>
    <row r="61" spans="1:79" s="4" customFormat="1" ht="27.75" customHeight="1" x14ac:dyDescent="0.2">
      <c r="A61" s="46">
        <v>3</v>
      </c>
      <c r="B61" s="46"/>
      <c r="C61" s="46"/>
      <c r="D61" s="89" t="str">
        <f>G51</f>
        <v>Розвиток та збереження споруд історичної та культурної спадщини – Новоселицького ліцею у Новоселицькій МТГ Чернівецької області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32">
        <f>20000+11100</f>
        <v>31100</v>
      </c>
      <c r="AD61" s="32"/>
      <c r="AE61" s="32"/>
      <c r="AF61" s="32"/>
      <c r="AG61" s="32"/>
      <c r="AH61" s="32"/>
      <c r="AI61" s="32"/>
      <c r="AJ61" s="32"/>
      <c r="AK61" s="32">
        <f>250000+70000</f>
        <v>320000</v>
      </c>
      <c r="AL61" s="32"/>
      <c r="AM61" s="32"/>
      <c r="AN61" s="32"/>
      <c r="AO61" s="32"/>
      <c r="AP61" s="32"/>
      <c r="AQ61" s="32"/>
      <c r="AR61" s="32"/>
      <c r="AS61" s="32">
        <f>AK61+AC61</f>
        <v>351100</v>
      </c>
      <c r="AT61" s="32"/>
      <c r="AU61" s="32"/>
      <c r="AV61" s="32"/>
      <c r="AW61" s="32"/>
      <c r="AX61" s="32"/>
      <c r="AY61" s="32"/>
      <c r="AZ61" s="32"/>
      <c r="BA61" s="14"/>
      <c r="BB61" s="15"/>
      <c r="BC61" s="15"/>
      <c r="BD61" s="15"/>
      <c r="BE61" s="15"/>
      <c r="BF61" s="15"/>
      <c r="BG61" s="15"/>
      <c r="BH61" s="15"/>
      <c r="CA61" s="4" t="s">
        <v>15</v>
      </c>
    </row>
    <row r="62" spans="1:79" s="4" customFormat="1" ht="36.75" customHeight="1" x14ac:dyDescent="0.2">
      <c r="A62" s="46">
        <v>4</v>
      </c>
      <c r="B62" s="46"/>
      <c r="C62" s="46"/>
      <c r="D62" s="89" t="str">
        <f>G52</f>
        <v>Капітальний ремонт спортивного майданчика с.  Маршинці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область)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32"/>
      <c r="AD62" s="32"/>
      <c r="AE62" s="32"/>
      <c r="AF62" s="32"/>
      <c r="AG62" s="32"/>
      <c r="AH62" s="32"/>
      <c r="AI62" s="32"/>
      <c r="AJ62" s="32"/>
      <c r="AK62" s="32">
        <v>130000</v>
      </c>
      <c r="AL62" s="32"/>
      <c r="AM62" s="32"/>
      <c r="AN62" s="32"/>
      <c r="AO62" s="32"/>
      <c r="AP62" s="32"/>
      <c r="AQ62" s="32"/>
      <c r="AR62" s="32"/>
      <c r="AS62" s="32">
        <f>AK62+AC62</f>
        <v>130000</v>
      </c>
      <c r="AT62" s="32"/>
      <c r="AU62" s="32"/>
      <c r="AV62" s="32"/>
      <c r="AW62" s="32"/>
      <c r="AX62" s="32"/>
      <c r="AY62" s="32"/>
      <c r="AZ62" s="32"/>
      <c r="BA62" s="14"/>
      <c r="BB62" s="15"/>
      <c r="BC62" s="15"/>
      <c r="BD62" s="15"/>
      <c r="BE62" s="15"/>
      <c r="BF62" s="15"/>
      <c r="BG62" s="15"/>
      <c r="BH62" s="15"/>
      <c r="CA62" s="4" t="s">
        <v>15</v>
      </c>
    </row>
    <row r="63" spans="1:79" s="4" customFormat="1" ht="12.75" customHeight="1" x14ac:dyDescent="0.2">
      <c r="A63" s="98"/>
      <c r="B63" s="99"/>
      <c r="C63" s="100"/>
      <c r="D63" s="101" t="s">
        <v>28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3"/>
      <c r="AC63" s="50">
        <f>AC61+AC59</f>
        <v>81100</v>
      </c>
      <c r="AD63" s="51"/>
      <c r="AE63" s="51"/>
      <c r="AF63" s="51"/>
      <c r="AG63" s="51"/>
      <c r="AH63" s="51"/>
      <c r="AI63" s="51"/>
      <c r="AJ63" s="52"/>
      <c r="AK63" s="50">
        <f>AK59+AK60+AK61+AK62</f>
        <v>2150000</v>
      </c>
      <c r="AL63" s="51"/>
      <c r="AM63" s="51"/>
      <c r="AN63" s="51"/>
      <c r="AO63" s="51"/>
      <c r="AP63" s="51"/>
      <c r="AQ63" s="51"/>
      <c r="AR63" s="52"/>
      <c r="AS63" s="50">
        <f>AS59+AS60+AS61</f>
        <v>2051100</v>
      </c>
      <c r="AT63" s="51"/>
      <c r="AU63" s="51"/>
      <c r="AV63" s="51"/>
      <c r="AW63" s="51"/>
      <c r="AX63" s="51"/>
      <c r="AY63" s="51"/>
      <c r="AZ63" s="52"/>
      <c r="BA63" s="19"/>
      <c r="BB63" s="19"/>
      <c r="BC63" s="19"/>
      <c r="BD63" s="19"/>
      <c r="BE63" s="19"/>
      <c r="BF63" s="19"/>
      <c r="BG63" s="19"/>
      <c r="BH63" s="19"/>
    </row>
    <row r="65" spans="1:79" ht="15.75" customHeight="1" x14ac:dyDescent="0.2">
      <c r="A65" s="84" t="s">
        <v>44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15" customHeight="1" x14ac:dyDescent="0.2">
      <c r="A66" s="92" t="s">
        <v>60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83" t="s">
        <v>29</v>
      </c>
      <c r="B67" s="83"/>
      <c r="C67" s="83"/>
      <c r="D67" s="93" t="s">
        <v>35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94"/>
      <c r="AB67" s="83" t="s">
        <v>30</v>
      </c>
      <c r="AC67" s="83"/>
      <c r="AD67" s="83"/>
      <c r="AE67" s="83"/>
      <c r="AF67" s="83"/>
      <c r="AG67" s="83"/>
      <c r="AH67" s="83"/>
      <c r="AI67" s="83"/>
      <c r="AJ67" s="83" t="s">
        <v>31</v>
      </c>
      <c r="AK67" s="83"/>
      <c r="AL67" s="83"/>
      <c r="AM67" s="83"/>
      <c r="AN67" s="83"/>
      <c r="AO67" s="83"/>
      <c r="AP67" s="83"/>
      <c r="AQ67" s="83"/>
      <c r="AR67" s="83" t="s">
        <v>28</v>
      </c>
      <c r="AS67" s="83"/>
      <c r="AT67" s="83"/>
      <c r="AU67" s="83"/>
      <c r="AV67" s="83"/>
      <c r="AW67" s="83"/>
      <c r="AX67" s="83"/>
      <c r="AY67" s="83"/>
    </row>
    <row r="68" spans="1:79" ht="6" customHeight="1" x14ac:dyDescent="0.2">
      <c r="A68" s="83"/>
      <c r="B68" s="83"/>
      <c r="C68" s="83"/>
      <c r="D68" s="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7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</row>
    <row r="69" spans="1:79" ht="15.75" customHeight="1" x14ac:dyDescent="0.2">
      <c r="A69" s="83">
        <v>1</v>
      </c>
      <c r="B69" s="83"/>
      <c r="C69" s="83"/>
      <c r="D69" s="104">
        <v>2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6"/>
      <c r="AB69" s="83">
        <v>3</v>
      </c>
      <c r="AC69" s="83"/>
      <c r="AD69" s="83"/>
      <c r="AE69" s="83"/>
      <c r="AF69" s="83"/>
      <c r="AG69" s="83"/>
      <c r="AH69" s="83"/>
      <c r="AI69" s="83"/>
      <c r="AJ69" s="83">
        <v>4</v>
      </c>
      <c r="AK69" s="83"/>
      <c r="AL69" s="83"/>
      <c r="AM69" s="83"/>
      <c r="AN69" s="83"/>
      <c r="AO69" s="83"/>
      <c r="AP69" s="83"/>
      <c r="AQ69" s="83"/>
      <c r="AR69" s="83">
        <v>5</v>
      </c>
      <c r="AS69" s="83"/>
      <c r="AT69" s="83"/>
      <c r="AU69" s="83"/>
      <c r="AV69" s="83"/>
      <c r="AW69" s="83"/>
      <c r="AX69" s="83"/>
      <c r="AY69" s="83"/>
    </row>
    <row r="70" spans="1:79" ht="5.25" customHeight="1" x14ac:dyDescent="0.2">
      <c r="A70" s="46"/>
      <c r="B70" s="46"/>
      <c r="C70" s="46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107"/>
      <c r="AC70" s="107"/>
      <c r="AD70" s="107"/>
      <c r="AE70" s="107"/>
      <c r="AF70" s="107"/>
      <c r="AG70" s="107"/>
      <c r="AH70" s="107"/>
      <c r="AI70" s="107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CA70" s="1" t="s">
        <v>16</v>
      </c>
    </row>
    <row r="71" spans="1:79" s="4" customFormat="1" ht="12.75" customHeight="1" x14ac:dyDescent="0.2">
      <c r="A71" s="117"/>
      <c r="B71" s="117"/>
      <c r="C71" s="117"/>
      <c r="D71" s="101" t="s">
        <v>28</v>
      </c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3"/>
      <c r="AB71" s="49">
        <f>AB70</f>
        <v>0</v>
      </c>
      <c r="AC71" s="49"/>
      <c r="AD71" s="49"/>
      <c r="AE71" s="49"/>
      <c r="AF71" s="49"/>
      <c r="AG71" s="49"/>
      <c r="AH71" s="49"/>
      <c r="AI71" s="49"/>
      <c r="AJ71" s="49">
        <v>0</v>
      </c>
      <c r="AK71" s="49"/>
      <c r="AL71" s="49"/>
      <c r="AM71" s="49"/>
      <c r="AN71" s="49"/>
      <c r="AO71" s="49"/>
      <c r="AP71" s="49"/>
      <c r="AQ71" s="49"/>
      <c r="AR71" s="49">
        <f>AB71+AJ71</f>
        <v>0</v>
      </c>
      <c r="AS71" s="49"/>
      <c r="AT71" s="49"/>
      <c r="AU71" s="49"/>
      <c r="AV71" s="49"/>
      <c r="AW71" s="49"/>
      <c r="AX71" s="49"/>
      <c r="AY71" s="49"/>
      <c r="CA71" s="4" t="s">
        <v>17</v>
      </c>
    </row>
    <row r="73" spans="1:79" ht="15.75" customHeight="1" x14ac:dyDescent="0.2">
      <c r="A73" s="124" t="s">
        <v>45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</row>
    <row r="74" spans="1:79" ht="30" customHeight="1" x14ac:dyDescent="0.2">
      <c r="A74" s="83" t="s">
        <v>29</v>
      </c>
      <c r="B74" s="83"/>
      <c r="C74" s="83"/>
      <c r="D74" s="83"/>
      <c r="E74" s="83"/>
      <c r="F74" s="83"/>
      <c r="G74" s="104" t="s">
        <v>46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83" t="s">
        <v>5</v>
      </c>
      <c r="AA74" s="83"/>
      <c r="AB74" s="83"/>
      <c r="AC74" s="83"/>
      <c r="AD74" s="83"/>
      <c r="AE74" s="83" t="s">
        <v>4</v>
      </c>
      <c r="AF74" s="83"/>
      <c r="AG74" s="83"/>
      <c r="AH74" s="83"/>
      <c r="AI74" s="83"/>
      <c r="AJ74" s="83"/>
      <c r="AK74" s="83"/>
      <c r="AL74" s="83"/>
      <c r="AM74" s="83"/>
      <c r="AN74" s="83"/>
      <c r="AO74" s="104" t="s">
        <v>30</v>
      </c>
      <c r="AP74" s="105"/>
      <c r="AQ74" s="105"/>
      <c r="AR74" s="105"/>
      <c r="AS74" s="105"/>
      <c r="AT74" s="105"/>
      <c r="AU74" s="105"/>
      <c r="AV74" s="106"/>
      <c r="AW74" s="104" t="s">
        <v>31</v>
      </c>
      <c r="AX74" s="105"/>
      <c r="AY74" s="105"/>
      <c r="AZ74" s="105"/>
      <c r="BA74" s="105"/>
      <c r="BB74" s="105"/>
      <c r="BC74" s="105"/>
      <c r="BD74" s="106"/>
      <c r="BE74" s="104" t="s">
        <v>28</v>
      </c>
      <c r="BF74" s="105"/>
      <c r="BG74" s="105"/>
      <c r="BH74" s="105"/>
      <c r="BI74" s="105"/>
      <c r="BJ74" s="105"/>
      <c r="BK74" s="105"/>
      <c r="BL74" s="106"/>
    </row>
    <row r="75" spans="1:79" ht="15.75" customHeight="1" x14ac:dyDescent="0.2">
      <c r="A75" s="83">
        <v>1</v>
      </c>
      <c r="B75" s="83"/>
      <c r="C75" s="83"/>
      <c r="D75" s="83"/>
      <c r="E75" s="83"/>
      <c r="F75" s="83"/>
      <c r="G75" s="104">
        <v>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83">
        <v>3</v>
      </c>
      <c r="AA75" s="83"/>
      <c r="AB75" s="83"/>
      <c r="AC75" s="83"/>
      <c r="AD75" s="83"/>
      <c r="AE75" s="83">
        <v>4</v>
      </c>
      <c r="AF75" s="83"/>
      <c r="AG75" s="83"/>
      <c r="AH75" s="83"/>
      <c r="AI75" s="83"/>
      <c r="AJ75" s="83"/>
      <c r="AK75" s="83"/>
      <c r="AL75" s="83"/>
      <c r="AM75" s="83"/>
      <c r="AN75" s="83"/>
      <c r="AO75" s="83">
        <v>5</v>
      </c>
      <c r="AP75" s="83"/>
      <c r="AQ75" s="83"/>
      <c r="AR75" s="83"/>
      <c r="AS75" s="83"/>
      <c r="AT75" s="83"/>
      <c r="AU75" s="83"/>
      <c r="AV75" s="83"/>
      <c r="AW75" s="104">
        <v>6</v>
      </c>
      <c r="AX75" s="105"/>
      <c r="AY75" s="105"/>
      <c r="AZ75" s="105"/>
      <c r="BA75" s="105"/>
      <c r="BB75" s="105"/>
      <c r="BC75" s="105"/>
      <c r="BD75" s="106"/>
      <c r="BE75" s="83">
        <v>7</v>
      </c>
      <c r="BF75" s="83"/>
      <c r="BG75" s="83"/>
      <c r="BH75" s="83"/>
      <c r="BI75" s="83"/>
      <c r="BJ75" s="83"/>
      <c r="BK75" s="83"/>
      <c r="BL75" s="83"/>
    </row>
    <row r="76" spans="1:79" ht="12.75" hidden="1" customHeight="1" x14ac:dyDescent="0.2">
      <c r="A76" s="46" t="s">
        <v>34</v>
      </c>
      <c r="B76" s="46"/>
      <c r="C76" s="46"/>
      <c r="D76" s="46"/>
      <c r="E76" s="46"/>
      <c r="F76" s="46"/>
      <c r="G76" s="89" t="s">
        <v>10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46" t="s">
        <v>19</v>
      </c>
      <c r="AA76" s="46"/>
      <c r="AB76" s="46"/>
      <c r="AC76" s="46"/>
      <c r="AD76" s="46"/>
      <c r="AE76" s="118" t="s">
        <v>33</v>
      </c>
      <c r="AF76" s="118"/>
      <c r="AG76" s="118"/>
      <c r="AH76" s="118"/>
      <c r="AI76" s="118"/>
      <c r="AJ76" s="118"/>
      <c r="AK76" s="118"/>
      <c r="AL76" s="118"/>
      <c r="AM76" s="118"/>
      <c r="AN76" s="89"/>
      <c r="AO76" s="108" t="s">
        <v>11</v>
      </c>
      <c r="AP76" s="108"/>
      <c r="AQ76" s="108"/>
      <c r="AR76" s="108"/>
      <c r="AS76" s="108"/>
      <c r="AT76" s="108"/>
      <c r="AU76" s="108"/>
      <c r="AV76" s="108"/>
      <c r="AW76" s="119" t="s">
        <v>32</v>
      </c>
      <c r="AX76" s="120"/>
      <c r="AY76" s="120"/>
      <c r="AZ76" s="120"/>
      <c r="BA76" s="120"/>
      <c r="BB76" s="120"/>
      <c r="BC76" s="120"/>
      <c r="BD76" s="121"/>
      <c r="BE76" s="108" t="s">
        <v>12</v>
      </c>
      <c r="BF76" s="108"/>
      <c r="BG76" s="108"/>
      <c r="BH76" s="108"/>
      <c r="BI76" s="108"/>
      <c r="BJ76" s="108"/>
      <c r="BK76" s="108"/>
      <c r="BL76" s="108"/>
      <c r="CA76" s="1" t="s">
        <v>18</v>
      </c>
    </row>
    <row r="77" spans="1:79" ht="26.25" customHeight="1" x14ac:dyDescent="0.2">
      <c r="A77" s="114">
        <v>1</v>
      </c>
      <c r="B77" s="99"/>
      <c r="C77" s="99"/>
      <c r="D77" s="99"/>
      <c r="E77" s="99"/>
      <c r="F77" s="100"/>
      <c r="G77" s="39" t="s">
        <v>85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29"/>
      <c r="AA77" s="66"/>
      <c r="AB77" s="66"/>
      <c r="AC77" s="66"/>
      <c r="AD77" s="67"/>
      <c r="AE77" s="29"/>
      <c r="AF77" s="66"/>
      <c r="AG77" s="66"/>
      <c r="AH77" s="66"/>
      <c r="AI77" s="66"/>
      <c r="AJ77" s="66"/>
      <c r="AK77" s="66"/>
      <c r="AL77" s="66"/>
      <c r="AM77" s="66"/>
      <c r="AN77" s="67"/>
      <c r="AO77" s="60"/>
      <c r="AP77" s="61"/>
      <c r="AQ77" s="61"/>
      <c r="AR77" s="61"/>
      <c r="AS77" s="61"/>
      <c r="AT77" s="61"/>
      <c r="AU77" s="61"/>
      <c r="AV77" s="62"/>
      <c r="AW77" s="60"/>
      <c r="AX77" s="61"/>
      <c r="AY77" s="61"/>
      <c r="AZ77" s="61"/>
      <c r="BA77" s="61"/>
      <c r="BB77" s="61"/>
      <c r="BC77" s="61"/>
      <c r="BD77" s="62"/>
      <c r="BE77" s="60"/>
      <c r="BF77" s="61"/>
      <c r="BG77" s="61"/>
      <c r="BH77" s="61"/>
      <c r="BI77" s="61"/>
      <c r="BJ77" s="61"/>
      <c r="BK77" s="61"/>
      <c r="BL77" s="62"/>
    </row>
    <row r="78" spans="1:79" x14ac:dyDescent="0.2">
      <c r="A78" s="46">
        <v>0</v>
      </c>
      <c r="B78" s="46"/>
      <c r="C78" s="46"/>
      <c r="D78" s="46"/>
      <c r="E78" s="46"/>
      <c r="F78" s="46"/>
      <c r="G78" s="39" t="s">
        <v>66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/>
      <c r="AA78" s="42"/>
      <c r="AB78" s="42"/>
      <c r="AC78" s="42"/>
      <c r="AD78" s="42"/>
      <c r="AE78" s="47"/>
      <c r="AF78" s="47"/>
      <c r="AG78" s="47"/>
      <c r="AH78" s="47"/>
      <c r="AI78" s="47"/>
      <c r="AJ78" s="47"/>
      <c r="AK78" s="47"/>
      <c r="AL78" s="47"/>
      <c r="AM78" s="47"/>
      <c r="AN78" s="48"/>
      <c r="AO78" s="49"/>
      <c r="AP78" s="49"/>
      <c r="AQ78" s="49"/>
      <c r="AR78" s="49"/>
      <c r="AS78" s="49"/>
      <c r="AT78" s="49"/>
      <c r="AU78" s="49"/>
      <c r="AV78" s="49"/>
      <c r="AW78" s="50"/>
      <c r="AX78" s="51"/>
      <c r="AY78" s="51"/>
      <c r="AZ78" s="51"/>
      <c r="BA78" s="51"/>
      <c r="BB78" s="51"/>
      <c r="BC78" s="51"/>
      <c r="BD78" s="52"/>
      <c r="BE78" s="49"/>
      <c r="BF78" s="49"/>
      <c r="BG78" s="49"/>
      <c r="BH78" s="49"/>
      <c r="BI78" s="49"/>
      <c r="BJ78" s="49"/>
      <c r="BK78" s="49"/>
      <c r="BL78" s="49"/>
    </row>
    <row r="79" spans="1:79" ht="26.25" customHeight="1" x14ac:dyDescent="0.2">
      <c r="A79" s="36">
        <v>0</v>
      </c>
      <c r="B79" s="37"/>
      <c r="C79" s="37"/>
      <c r="D79" s="37"/>
      <c r="E79" s="37"/>
      <c r="F79" s="38"/>
      <c r="G79" s="53" t="s">
        <v>86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62</v>
      </c>
      <c r="AA79" s="56"/>
      <c r="AB79" s="56"/>
      <c r="AC79" s="56"/>
      <c r="AD79" s="56"/>
      <c r="AE79" s="29" t="s">
        <v>87</v>
      </c>
      <c r="AF79" s="66"/>
      <c r="AG79" s="66"/>
      <c r="AH79" s="66"/>
      <c r="AI79" s="66"/>
      <c r="AJ79" s="66"/>
      <c r="AK79" s="66"/>
      <c r="AL79" s="66"/>
      <c r="AM79" s="66"/>
      <c r="AN79" s="67"/>
      <c r="AO79" s="32">
        <f>AC59</f>
        <v>50000</v>
      </c>
      <c r="AP79" s="32"/>
      <c r="AQ79" s="32"/>
      <c r="AR79" s="32"/>
      <c r="AS79" s="32"/>
      <c r="AT79" s="32"/>
      <c r="AU79" s="32"/>
      <c r="AV79" s="32"/>
      <c r="AW79" s="60">
        <f>AK59</f>
        <v>1200000</v>
      </c>
      <c r="AX79" s="61"/>
      <c r="AY79" s="61"/>
      <c r="AZ79" s="61"/>
      <c r="BA79" s="61"/>
      <c r="BB79" s="61"/>
      <c r="BC79" s="61"/>
      <c r="BD79" s="62"/>
      <c r="BE79" s="32">
        <f t="shared" ref="BE79" si="0">AO79+AW79</f>
        <v>1250000</v>
      </c>
      <c r="BF79" s="32"/>
      <c r="BG79" s="32"/>
      <c r="BH79" s="32"/>
      <c r="BI79" s="32"/>
      <c r="BJ79" s="32"/>
      <c r="BK79" s="32"/>
      <c r="BL79" s="32"/>
    </row>
    <row r="80" spans="1:79" x14ac:dyDescent="0.2">
      <c r="A80" s="46">
        <v>0</v>
      </c>
      <c r="B80" s="46"/>
      <c r="C80" s="46"/>
      <c r="D80" s="46"/>
      <c r="E80" s="46"/>
      <c r="F80" s="46"/>
      <c r="G80" s="39" t="s">
        <v>88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/>
      <c r="AA80" s="42"/>
      <c r="AB80" s="42"/>
      <c r="AC80" s="42"/>
      <c r="AD80" s="42"/>
      <c r="AE80" s="47"/>
      <c r="AF80" s="47"/>
      <c r="AG80" s="47"/>
      <c r="AH80" s="47"/>
      <c r="AI80" s="47"/>
      <c r="AJ80" s="47"/>
      <c r="AK80" s="47"/>
      <c r="AL80" s="47"/>
      <c r="AM80" s="47"/>
      <c r="AN80" s="48"/>
      <c r="AO80" s="49"/>
      <c r="AP80" s="49"/>
      <c r="AQ80" s="49"/>
      <c r="AR80" s="49"/>
      <c r="AS80" s="49"/>
      <c r="AT80" s="49"/>
      <c r="AU80" s="49"/>
      <c r="AV80" s="49"/>
      <c r="AW80" s="50"/>
      <c r="AX80" s="51"/>
      <c r="AY80" s="51"/>
      <c r="AZ80" s="51"/>
      <c r="BA80" s="51"/>
      <c r="BB80" s="51"/>
      <c r="BC80" s="51"/>
      <c r="BD80" s="52"/>
      <c r="BE80" s="49"/>
      <c r="BF80" s="49"/>
      <c r="BG80" s="49"/>
      <c r="BH80" s="49"/>
      <c r="BI80" s="49"/>
      <c r="BJ80" s="49"/>
      <c r="BK80" s="49"/>
      <c r="BL80" s="49"/>
    </row>
    <row r="81" spans="1:64" x14ac:dyDescent="0.2">
      <c r="A81" s="36">
        <v>0</v>
      </c>
      <c r="B81" s="37"/>
      <c r="C81" s="37"/>
      <c r="D81" s="37"/>
      <c r="E81" s="37"/>
      <c r="F81" s="38"/>
      <c r="G81" s="53" t="s">
        <v>89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90</v>
      </c>
      <c r="AA81" s="56"/>
      <c r="AB81" s="56"/>
      <c r="AC81" s="56"/>
      <c r="AD81" s="56"/>
      <c r="AE81" s="29" t="s">
        <v>55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2">
        <v>4</v>
      </c>
      <c r="AP81" s="32"/>
      <c r="AQ81" s="32"/>
      <c r="AR81" s="32"/>
      <c r="AS81" s="32"/>
      <c r="AT81" s="32"/>
      <c r="AU81" s="32"/>
      <c r="AV81" s="32"/>
      <c r="AW81" s="33">
        <v>1</v>
      </c>
      <c r="AX81" s="34"/>
      <c r="AY81" s="34"/>
      <c r="AZ81" s="34"/>
      <c r="BA81" s="34"/>
      <c r="BB81" s="34"/>
      <c r="BC81" s="34"/>
      <c r="BD81" s="35"/>
      <c r="BE81" s="32">
        <f t="shared" ref="BE81" si="1">AO81+AW81</f>
        <v>5</v>
      </c>
      <c r="BF81" s="32"/>
      <c r="BG81" s="32"/>
      <c r="BH81" s="32"/>
      <c r="BI81" s="32"/>
      <c r="BJ81" s="32"/>
      <c r="BK81" s="32"/>
      <c r="BL81" s="32"/>
    </row>
    <row r="82" spans="1:64" x14ac:dyDescent="0.2">
      <c r="A82" s="36">
        <v>0</v>
      </c>
      <c r="B82" s="37"/>
      <c r="C82" s="37"/>
      <c r="D82" s="37"/>
      <c r="E82" s="37"/>
      <c r="F82" s="38"/>
      <c r="G82" s="39" t="s">
        <v>56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/>
      <c r="AA82" s="42"/>
      <c r="AB82" s="42"/>
      <c r="AC82" s="42"/>
      <c r="AD82" s="42"/>
      <c r="AE82" s="43"/>
      <c r="AF82" s="44"/>
      <c r="AG82" s="44"/>
      <c r="AH82" s="44"/>
      <c r="AI82" s="44"/>
      <c r="AJ82" s="44"/>
      <c r="AK82" s="44"/>
      <c r="AL82" s="44"/>
      <c r="AM82" s="44"/>
      <c r="AN82" s="45"/>
      <c r="AO82" s="57"/>
      <c r="AP82" s="58"/>
      <c r="AQ82" s="58"/>
      <c r="AR82" s="58"/>
      <c r="AS82" s="58"/>
      <c r="AT82" s="58"/>
      <c r="AU82" s="58"/>
      <c r="AV82" s="59"/>
      <c r="AW82" s="50"/>
      <c r="AX82" s="51"/>
      <c r="AY82" s="51"/>
      <c r="AZ82" s="51"/>
      <c r="BA82" s="51"/>
      <c r="BB82" s="51"/>
      <c r="BC82" s="51"/>
      <c r="BD82" s="52"/>
      <c r="BE82" s="49"/>
      <c r="BF82" s="49"/>
      <c r="BG82" s="49"/>
      <c r="BH82" s="49"/>
      <c r="BI82" s="49"/>
      <c r="BJ82" s="49"/>
      <c r="BK82" s="49"/>
      <c r="BL82" s="49"/>
    </row>
    <row r="83" spans="1:64" x14ac:dyDescent="0.2">
      <c r="A83" s="46">
        <v>0</v>
      </c>
      <c r="B83" s="46"/>
      <c r="C83" s="46"/>
      <c r="D83" s="46"/>
      <c r="E83" s="46"/>
      <c r="F83" s="46"/>
      <c r="G83" s="53" t="s">
        <v>91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 t="s">
        <v>62</v>
      </c>
      <c r="AA83" s="56"/>
      <c r="AB83" s="56"/>
      <c r="AC83" s="56"/>
      <c r="AD83" s="56"/>
      <c r="AE83" s="29" t="s">
        <v>63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2">
        <f>AO79/AO81</f>
        <v>12500</v>
      </c>
      <c r="AP83" s="32"/>
      <c r="AQ83" s="32"/>
      <c r="AR83" s="32"/>
      <c r="AS83" s="32"/>
      <c r="AT83" s="32"/>
      <c r="AU83" s="32"/>
      <c r="AV83" s="32"/>
      <c r="AW83" s="60">
        <f>AW79/AW81</f>
        <v>1200000</v>
      </c>
      <c r="AX83" s="61"/>
      <c r="AY83" s="61"/>
      <c r="AZ83" s="61"/>
      <c r="BA83" s="61"/>
      <c r="BB83" s="61"/>
      <c r="BC83" s="61"/>
      <c r="BD83" s="62"/>
      <c r="BE83" s="32">
        <f t="shared" ref="BE83" si="2">AO83+AW83</f>
        <v>1212500</v>
      </c>
      <c r="BF83" s="32"/>
      <c r="BG83" s="32"/>
      <c r="BH83" s="32"/>
      <c r="BI83" s="32"/>
      <c r="BJ83" s="32"/>
      <c r="BK83" s="32"/>
      <c r="BL83" s="32"/>
    </row>
    <row r="84" spans="1:64" x14ac:dyDescent="0.2">
      <c r="A84" s="36">
        <v>0</v>
      </c>
      <c r="B84" s="37"/>
      <c r="C84" s="37"/>
      <c r="D84" s="37"/>
      <c r="E84" s="37"/>
      <c r="F84" s="38"/>
      <c r="G84" s="43" t="s">
        <v>64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56"/>
      <c r="AA84" s="56"/>
      <c r="AB84" s="56"/>
      <c r="AC84" s="56"/>
      <c r="AD84" s="56"/>
      <c r="AE84" s="29"/>
      <c r="AF84" s="30"/>
      <c r="AG84" s="30"/>
      <c r="AH84" s="30"/>
      <c r="AI84" s="30"/>
      <c r="AJ84" s="30"/>
      <c r="AK84" s="30"/>
      <c r="AL84" s="30"/>
      <c r="AM84" s="30"/>
      <c r="AN84" s="31"/>
      <c r="AO84" s="32"/>
      <c r="AP84" s="32"/>
      <c r="AQ84" s="32"/>
      <c r="AR84" s="32"/>
      <c r="AS84" s="32"/>
      <c r="AT84" s="32"/>
      <c r="AU84" s="32"/>
      <c r="AV84" s="32"/>
      <c r="AW84" s="60"/>
      <c r="AX84" s="61"/>
      <c r="AY84" s="61"/>
      <c r="AZ84" s="61"/>
      <c r="BA84" s="61"/>
      <c r="BB84" s="61"/>
      <c r="BC84" s="61"/>
      <c r="BD84" s="62"/>
      <c r="BE84" s="32"/>
      <c r="BF84" s="32"/>
      <c r="BG84" s="32"/>
      <c r="BH84" s="32"/>
      <c r="BI84" s="32"/>
      <c r="BJ84" s="32"/>
      <c r="BK84" s="32"/>
      <c r="BL84" s="32"/>
    </row>
    <row r="85" spans="1:64" x14ac:dyDescent="0.2">
      <c r="A85" s="46">
        <v>0</v>
      </c>
      <c r="B85" s="46"/>
      <c r="C85" s="46"/>
      <c r="D85" s="46"/>
      <c r="E85" s="46"/>
      <c r="F85" s="46"/>
      <c r="G85" s="53" t="s">
        <v>92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65</v>
      </c>
      <c r="AA85" s="56"/>
      <c r="AB85" s="56"/>
      <c r="AC85" s="56"/>
      <c r="AD85" s="56"/>
      <c r="AE85" s="29" t="s">
        <v>63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2">
        <v>100</v>
      </c>
      <c r="AP85" s="32"/>
      <c r="AQ85" s="32"/>
      <c r="AR85" s="32"/>
      <c r="AS85" s="32"/>
      <c r="AT85" s="32"/>
      <c r="AU85" s="32"/>
      <c r="AV85" s="32"/>
      <c r="AW85" s="60">
        <v>100</v>
      </c>
      <c r="AX85" s="61"/>
      <c r="AY85" s="61"/>
      <c r="AZ85" s="61"/>
      <c r="BA85" s="61"/>
      <c r="BB85" s="61"/>
      <c r="BC85" s="61"/>
      <c r="BD85" s="62"/>
      <c r="BE85" s="32">
        <v>100</v>
      </c>
      <c r="BF85" s="32"/>
      <c r="BG85" s="32"/>
      <c r="BH85" s="32"/>
      <c r="BI85" s="32"/>
      <c r="BJ85" s="32"/>
      <c r="BK85" s="32"/>
      <c r="BL85" s="32"/>
    </row>
    <row r="86" spans="1:64" ht="27" customHeight="1" x14ac:dyDescent="0.2">
      <c r="A86" s="114">
        <v>2</v>
      </c>
      <c r="B86" s="99"/>
      <c r="C86" s="99"/>
      <c r="D86" s="99"/>
      <c r="E86" s="99"/>
      <c r="F86" s="100"/>
      <c r="G86" s="39" t="s">
        <v>93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29"/>
      <c r="AA86" s="66"/>
      <c r="AB86" s="66"/>
      <c r="AC86" s="66"/>
      <c r="AD86" s="67"/>
      <c r="AE86" s="29"/>
      <c r="AF86" s="66"/>
      <c r="AG86" s="66"/>
      <c r="AH86" s="66"/>
      <c r="AI86" s="66"/>
      <c r="AJ86" s="66"/>
      <c r="AK86" s="66"/>
      <c r="AL86" s="66"/>
      <c r="AM86" s="66"/>
      <c r="AN86" s="67"/>
      <c r="AO86" s="60"/>
      <c r="AP86" s="61"/>
      <c r="AQ86" s="61"/>
      <c r="AR86" s="61"/>
      <c r="AS86" s="61"/>
      <c r="AT86" s="61"/>
      <c r="AU86" s="61"/>
      <c r="AV86" s="62"/>
      <c r="AW86" s="60"/>
      <c r="AX86" s="61"/>
      <c r="AY86" s="61"/>
      <c r="AZ86" s="61"/>
      <c r="BA86" s="61"/>
      <c r="BB86" s="61"/>
      <c r="BC86" s="61"/>
      <c r="BD86" s="62"/>
      <c r="BE86" s="60"/>
      <c r="BF86" s="61"/>
      <c r="BG86" s="61"/>
      <c r="BH86" s="61"/>
      <c r="BI86" s="61"/>
      <c r="BJ86" s="61"/>
      <c r="BK86" s="61"/>
      <c r="BL86" s="62"/>
    </row>
    <row r="87" spans="1:64" x14ac:dyDescent="0.2">
      <c r="A87" s="46">
        <v>0</v>
      </c>
      <c r="B87" s="46"/>
      <c r="C87" s="46"/>
      <c r="D87" s="46"/>
      <c r="E87" s="46"/>
      <c r="F87" s="46"/>
      <c r="G87" s="39" t="s">
        <v>66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/>
      <c r="AA87" s="42"/>
      <c r="AB87" s="42"/>
      <c r="AC87" s="42"/>
      <c r="AD87" s="42"/>
      <c r="AE87" s="47"/>
      <c r="AF87" s="47"/>
      <c r="AG87" s="47"/>
      <c r="AH87" s="47"/>
      <c r="AI87" s="47"/>
      <c r="AJ87" s="47"/>
      <c r="AK87" s="47"/>
      <c r="AL87" s="47"/>
      <c r="AM87" s="47"/>
      <c r="AN87" s="48"/>
      <c r="AO87" s="49"/>
      <c r="AP87" s="49"/>
      <c r="AQ87" s="49"/>
      <c r="AR87" s="49"/>
      <c r="AS87" s="49"/>
      <c r="AT87" s="49"/>
      <c r="AU87" s="49"/>
      <c r="AV87" s="49"/>
      <c r="AW87" s="50"/>
      <c r="AX87" s="51"/>
      <c r="AY87" s="51"/>
      <c r="AZ87" s="51"/>
      <c r="BA87" s="51"/>
      <c r="BB87" s="51"/>
      <c r="BC87" s="51"/>
      <c r="BD87" s="52"/>
      <c r="BE87" s="49"/>
      <c r="BF87" s="49"/>
      <c r="BG87" s="49"/>
      <c r="BH87" s="49"/>
      <c r="BI87" s="49"/>
      <c r="BJ87" s="49"/>
      <c r="BK87" s="49"/>
      <c r="BL87" s="49"/>
    </row>
    <row r="88" spans="1:64" ht="24.75" customHeight="1" x14ac:dyDescent="0.2">
      <c r="A88" s="36">
        <v>0</v>
      </c>
      <c r="B88" s="37"/>
      <c r="C88" s="37"/>
      <c r="D88" s="37"/>
      <c r="E88" s="37"/>
      <c r="F88" s="38"/>
      <c r="G88" s="53" t="s">
        <v>94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62</v>
      </c>
      <c r="AA88" s="56"/>
      <c r="AB88" s="56"/>
      <c r="AC88" s="56"/>
      <c r="AD88" s="56"/>
      <c r="AE88" s="29" t="s">
        <v>87</v>
      </c>
      <c r="AF88" s="66"/>
      <c r="AG88" s="66"/>
      <c r="AH88" s="66"/>
      <c r="AI88" s="66"/>
      <c r="AJ88" s="66"/>
      <c r="AK88" s="66"/>
      <c r="AL88" s="66"/>
      <c r="AM88" s="66"/>
      <c r="AN88" s="67"/>
      <c r="AO88" s="32">
        <v>0</v>
      </c>
      <c r="AP88" s="32"/>
      <c r="AQ88" s="32"/>
      <c r="AR88" s="32"/>
      <c r="AS88" s="32"/>
      <c r="AT88" s="32"/>
      <c r="AU88" s="32"/>
      <c r="AV88" s="32"/>
      <c r="AW88" s="60">
        <f>AK60</f>
        <v>500000</v>
      </c>
      <c r="AX88" s="61"/>
      <c r="AY88" s="61"/>
      <c r="AZ88" s="61"/>
      <c r="BA88" s="61"/>
      <c r="BB88" s="61"/>
      <c r="BC88" s="61"/>
      <c r="BD88" s="62"/>
      <c r="BE88" s="32">
        <f t="shared" ref="BE88" si="3">AO88+AW88</f>
        <v>500000</v>
      </c>
      <c r="BF88" s="32"/>
      <c r="BG88" s="32"/>
      <c r="BH88" s="32"/>
      <c r="BI88" s="32"/>
      <c r="BJ88" s="32"/>
      <c r="BK88" s="32"/>
      <c r="BL88" s="32"/>
    </row>
    <row r="89" spans="1:64" x14ac:dyDescent="0.2">
      <c r="A89" s="46">
        <v>0</v>
      </c>
      <c r="B89" s="46"/>
      <c r="C89" s="46"/>
      <c r="D89" s="46"/>
      <c r="E89" s="46"/>
      <c r="F89" s="46"/>
      <c r="G89" s="39" t="s">
        <v>88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/>
      <c r="AA89" s="42"/>
      <c r="AB89" s="42"/>
      <c r="AC89" s="42"/>
      <c r="AD89" s="42"/>
      <c r="AE89" s="47"/>
      <c r="AF89" s="47"/>
      <c r="AG89" s="47"/>
      <c r="AH89" s="47"/>
      <c r="AI89" s="47"/>
      <c r="AJ89" s="47"/>
      <c r="AK89" s="47"/>
      <c r="AL89" s="47"/>
      <c r="AM89" s="47"/>
      <c r="AN89" s="48"/>
      <c r="AO89" s="49"/>
      <c r="AP89" s="49"/>
      <c r="AQ89" s="49"/>
      <c r="AR89" s="49"/>
      <c r="AS89" s="49"/>
      <c r="AT89" s="49"/>
      <c r="AU89" s="49"/>
      <c r="AV89" s="49"/>
      <c r="AW89" s="50"/>
      <c r="AX89" s="51"/>
      <c r="AY89" s="51"/>
      <c r="AZ89" s="51"/>
      <c r="BA89" s="51"/>
      <c r="BB89" s="51"/>
      <c r="BC89" s="51"/>
      <c r="BD89" s="52"/>
      <c r="BE89" s="49"/>
      <c r="BF89" s="49"/>
      <c r="BG89" s="49"/>
      <c r="BH89" s="49"/>
      <c r="BI89" s="49"/>
      <c r="BJ89" s="49"/>
      <c r="BK89" s="49"/>
      <c r="BL89" s="49"/>
    </row>
    <row r="90" spans="1:64" ht="25.5" customHeight="1" x14ac:dyDescent="0.2">
      <c r="A90" s="36">
        <v>0</v>
      </c>
      <c r="B90" s="37"/>
      <c r="C90" s="37"/>
      <c r="D90" s="37"/>
      <c r="E90" s="37"/>
      <c r="F90" s="38"/>
      <c r="G90" s="53" t="s">
        <v>95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6" t="s">
        <v>90</v>
      </c>
      <c r="AA90" s="56"/>
      <c r="AB90" s="56"/>
      <c r="AC90" s="56"/>
      <c r="AD90" s="56"/>
      <c r="AE90" s="29" t="s">
        <v>55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2">
        <v>0</v>
      </c>
      <c r="AP90" s="32"/>
      <c r="AQ90" s="32"/>
      <c r="AR90" s="32"/>
      <c r="AS90" s="32"/>
      <c r="AT90" s="32"/>
      <c r="AU90" s="32"/>
      <c r="AV90" s="32"/>
      <c r="AW90" s="33">
        <v>1</v>
      </c>
      <c r="AX90" s="34"/>
      <c r="AY90" s="34"/>
      <c r="AZ90" s="34"/>
      <c r="BA90" s="34"/>
      <c r="BB90" s="34"/>
      <c r="BC90" s="34"/>
      <c r="BD90" s="35"/>
      <c r="BE90" s="32">
        <f t="shared" ref="BE90" si="4">AO90+AW90</f>
        <v>1</v>
      </c>
      <c r="BF90" s="32"/>
      <c r="BG90" s="32"/>
      <c r="BH90" s="32"/>
      <c r="BI90" s="32"/>
      <c r="BJ90" s="32"/>
      <c r="BK90" s="32"/>
      <c r="BL90" s="32"/>
    </row>
    <row r="91" spans="1:64" x14ac:dyDescent="0.2">
      <c r="A91" s="36">
        <v>0</v>
      </c>
      <c r="B91" s="37"/>
      <c r="C91" s="37"/>
      <c r="D91" s="37"/>
      <c r="E91" s="37"/>
      <c r="F91" s="38"/>
      <c r="G91" s="39" t="s">
        <v>56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/>
      <c r="AA91" s="42"/>
      <c r="AB91" s="42"/>
      <c r="AC91" s="42"/>
      <c r="AD91" s="42"/>
      <c r="AE91" s="43"/>
      <c r="AF91" s="44"/>
      <c r="AG91" s="44"/>
      <c r="AH91" s="44"/>
      <c r="AI91" s="44"/>
      <c r="AJ91" s="44"/>
      <c r="AK91" s="44"/>
      <c r="AL91" s="44"/>
      <c r="AM91" s="44"/>
      <c r="AN91" s="45"/>
      <c r="AO91" s="57"/>
      <c r="AP91" s="58"/>
      <c r="AQ91" s="58"/>
      <c r="AR91" s="58"/>
      <c r="AS91" s="58"/>
      <c r="AT91" s="58"/>
      <c r="AU91" s="58"/>
      <c r="AV91" s="59"/>
      <c r="AW91" s="50"/>
      <c r="AX91" s="51"/>
      <c r="AY91" s="51"/>
      <c r="AZ91" s="51"/>
      <c r="BA91" s="51"/>
      <c r="BB91" s="51"/>
      <c r="BC91" s="51"/>
      <c r="BD91" s="52"/>
      <c r="BE91" s="49"/>
      <c r="BF91" s="49"/>
      <c r="BG91" s="49"/>
      <c r="BH91" s="49"/>
      <c r="BI91" s="49"/>
      <c r="BJ91" s="49"/>
      <c r="BK91" s="49"/>
      <c r="BL91" s="49"/>
    </row>
    <row r="92" spans="1:64" ht="24.75" customHeight="1" x14ac:dyDescent="0.2">
      <c r="A92" s="46">
        <v>0</v>
      </c>
      <c r="B92" s="46"/>
      <c r="C92" s="46"/>
      <c r="D92" s="46"/>
      <c r="E92" s="46"/>
      <c r="F92" s="46"/>
      <c r="G92" s="53" t="s">
        <v>96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6" t="s">
        <v>62</v>
      </c>
      <c r="AA92" s="56"/>
      <c r="AB92" s="56"/>
      <c r="AC92" s="56"/>
      <c r="AD92" s="56"/>
      <c r="AE92" s="29" t="s">
        <v>63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32">
        <v>0</v>
      </c>
      <c r="AP92" s="32"/>
      <c r="AQ92" s="32"/>
      <c r="AR92" s="32"/>
      <c r="AS92" s="32"/>
      <c r="AT92" s="32"/>
      <c r="AU92" s="32"/>
      <c r="AV92" s="32"/>
      <c r="AW92" s="60">
        <f>AW88/AW90</f>
        <v>500000</v>
      </c>
      <c r="AX92" s="61"/>
      <c r="AY92" s="61"/>
      <c r="AZ92" s="61"/>
      <c r="BA92" s="61"/>
      <c r="BB92" s="61"/>
      <c r="BC92" s="61"/>
      <c r="BD92" s="62"/>
      <c r="BE92" s="32">
        <f t="shared" ref="BE92" si="5">AO92+AW92</f>
        <v>500000</v>
      </c>
      <c r="BF92" s="32"/>
      <c r="BG92" s="32"/>
      <c r="BH92" s="32"/>
      <c r="BI92" s="32"/>
      <c r="BJ92" s="32"/>
      <c r="BK92" s="32"/>
      <c r="BL92" s="32"/>
    </row>
    <row r="93" spans="1:64" x14ac:dyDescent="0.2">
      <c r="A93" s="36">
        <v>0</v>
      </c>
      <c r="B93" s="37"/>
      <c r="C93" s="37"/>
      <c r="D93" s="37"/>
      <c r="E93" s="37"/>
      <c r="F93" s="38"/>
      <c r="G93" s="43" t="s">
        <v>64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56"/>
      <c r="AA93" s="56"/>
      <c r="AB93" s="56"/>
      <c r="AC93" s="56"/>
      <c r="AD93" s="56"/>
      <c r="AE93" s="29"/>
      <c r="AF93" s="30"/>
      <c r="AG93" s="30"/>
      <c r="AH93" s="30"/>
      <c r="AI93" s="30"/>
      <c r="AJ93" s="30"/>
      <c r="AK93" s="30"/>
      <c r="AL93" s="30"/>
      <c r="AM93" s="30"/>
      <c r="AN93" s="31"/>
      <c r="AO93" s="32"/>
      <c r="AP93" s="32"/>
      <c r="AQ93" s="32"/>
      <c r="AR93" s="32"/>
      <c r="AS93" s="32"/>
      <c r="AT93" s="32"/>
      <c r="AU93" s="32"/>
      <c r="AV93" s="32"/>
      <c r="AW93" s="60"/>
      <c r="AX93" s="61"/>
      <c r="AY93" s="61"/>
      <c r="AZ93" s="61"/>
      <c r="BA93" s="61"/>
      <c r="BB93" s="61"/>
      <c r="BC93" s="61"/>
      <c r="BD93" s="62"/>
      <c r="BE93" s="32"/>
      <c r="BF93" s="32"/>
      <c r="BG93" s="32"/>
      <c r="BH93" s="32"/>
      <c r="BI93" s="32"/>
      <c r="BJ93" s="32"/>
      <c r="BK93" s="32"/>
      <c r="BL93" s="32"/>
    </row>
    <row r="94" spans="1:64" x14ac:dyDescent="0.2">
      <c r="A94" s="46">
        <v>0</v>
      </c>
      <c r="B94" s="46"/>
      <c r="C94" s="46"/>
      <c r="D94" s="46"/>
      <c r="E94" s="46"/>
      <c r="F94" s="46"/>
      <c r="G94" s="53" t="s">
        <v>97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6" t="s">
        <v>65</v>
      </c>
      <c r="AA94" s="56"/>
      <c r="AB94" s="56"/>
      <c r="AC94" s="56"/>
      <c r="AD94" s="56"/>
      <c r="AE94" s="29" t="s">
        <v>63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32">
        <v>0</v>
      </c>
      <c r="AP94" s="32"/>
      <c r="AQ94" s="32"/>
      <c r="AR94" s="32"/>
      <c r="AS94" s="32"/>
      <c r="AT94" s="32"/>
      <c r="AU94" s="32"/>
      <c r="AV94" s="32"/>
      <c r="AW94" s="60">
        <v>100</v>
      </c>
      <c r="AX94" s="61"/>
      <c r="AY94" s="61"/>
      <c r="AZ94" s="61"/>
      <c r="BA94" s="61"/>
      <c r="BB94" s="61"/>
      <c r="BC94" s="61"/>
      <c r="BD94" s="62"/>
      <c r="BE94" s="32">
        <f t="shared" ref="BE94" si="6">AO94+AW94</f>
        <v>100</v>
      </c>
      <c r="BF94" s="32"/>
      <c r="BG94" s="32"/>
      <c r="BH94" s="32"/>
      <c r="BI94" s="32"/>
      <c r="BJ94" s="32"/>
      <c r="BK94" s="32"/>
      <c r="BL94" s="32"/>
    </row>
    <row r="95" spans="1:64" ht="27" customHeight="1" x14ac:dyDescent="0.2">
      <c r="A95" s="114">
        <v>3</v>
      </c>
      <c r="B95" s="99"/>
      <c r="C95" s="99"/>
      <c r="D95" s="99"/>
      <c r="E95" s="99"/>
      <c r="F95" s="100"/>
      <c r="G95" s="39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29"/>
      <c r="AA95" s="66"/>
      <c r="AB95" s="66"/>
      <c r="AC95" s="66"/>
      <c r="AD95" s="67"/>
      <c r="AE95" s="29"/>
      <c r="AF95" s="66"/>
      <c r="AG95" s="66"/>
      <c r="AH95" s="66"/>
      <c r="AI95" s="66"/>
      <c r="AJ95" s="66"/>
      <c r="AK95" s="66"/>
      <c r="AL95" s="66"/>
      <c r="AM95" s="66"/>
      <c r="AN95" s="67"/>
      <c r="AO95" s="60"/>
      <c r="AP95" s="61"/>
      <c r="AQ95" s="61"/>
      <c r="AR95" s="61"/>
      <c r="AS95" s="61"/>
      <c r="AT95" s="61"/>
      <c r="AU95" s="61"/>
      <c r="AV95" s="62"/>
      <c r="AW95" s="60"/>
      <c r="AX95" s="61"/>
      <c r="AY95" s="61"/>
      <c r="AZ95" s="61"/>
      <c r="BA95" s="61"/>
      <c r="BB95" s="61"/>
      <c r="BC95" s="61"/>
      <c r="BD95" s="62"/>
      <c r="BE95" s="60"/>
      <c r="BF95" s="61"/>
      <c r="BG95" s="61"/>
      <c r="BH95" s="61"/>
      <c r="BI95" s="61"/>
      <c r="BJ95" s="61"/>
      <c r="BK95" s="61"/>
      <c r="BL95" s="62"/>
    </row>
    <row r="96" spans="1:64" x14ac:dyDescent="0.2">
      <c r="A96" s="46">
        <v>0</v>
      </c>
      <c r="B96" s="46"/>
      <c r="C96" s="46"/>
      <c r="D96" s="46"/>
      <c r="E96" s="46"/>
      <c r="F96" s="46"/>
      <c r="G96" s="39" t="s">
        <v>66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/>
      <c r="AA96" s="42"/>
      <c r="AB96" s="42"/>
      <c r="AC96" s="42"/>
      <c r="AD96" s="42"/>
      <c r="AE96" s="47"/>
      <c r="AF96" s="47"/>
      <c r="AG96" s="47"/>
      <c r="AH96" s="47"/>
      <c r="AI96" s="47"/>
      <c r="AJ96" s="47"/>
      <c r="AK96" s="47"/>
      <c r="AL96" s="47"/>
      <c r="AM96" s="47"/>
      <c r="AN96" s="48"/>
      <c r="AO96" s="49"/>
      <c r="AP96" s="49"/>
      <c r="AQ96" s="49"/>
      <c r="AR96" s="49"/>
      <c r="AS96" s="49"/>
      <c r="AT96" s="49"/>
      <c r="AU96" s="49"/>
      <c r="AV96" s="49"/>
      <c r="AW96" s="50"/>
      <c r="AX96" s="51"/>
      <c r="AY96" s="51"/>
      <c r="AZ96" s="51"/>
      <c r="BA96" s="51"/>
      <c r="BB96" s="51"/>
      <c r="BC96" s="51"/>
      <c r="BD96" s="52"/>
      <c r="BE96" s="49"/>
      <c r="BF96" s="49"/>
      <c r="BG96" s="49"/>
      <c r="BH96" s="49"/>
      <c r="BI96" s="49"/>
      <c r="BJ96" s="49"/>
      <c r="BK96" s="49"/>
      <c r="BL96" s="49"/>
    </row>
    <row r="97" spans="1:79" ht="24.75" customHeight="1" x14ac:dyDescent="0.2">
      <c r="A97" s="36">
        <v>0</v>
      </c>
      <c r="B97" s="37"/>
      <c r="C97" s="37"/>
      <c r="D97" s="37"/>
      <c r="E97" s="37"/>
      <c r="F97" s="38"/>
      <c r="G97" s="53" t="s">
        <v>105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6" t="s">
        <v>62</v>
      </c>
      <c r="AA97" s="56"/>
      <c r="AB97" s="56"/>
      <c r="AC97" s="56"/>
      <c r="AD97" s="56"/>
      <c r="AE97" s="29" t="s">
        <v>87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32">
        <f>AC61</f>
        <v>31100</v>
      </c>
      <c r="AP97" s="32"/>
      <c r="AQ97" s="32"/>
      <c r="AR97" s="32"/>
      <c r="AS97" s="32"/>
      <c r="AT97" s="32"/>
      <c r="AU97" s="32"/>
      <c r="AV97" s="32"/>
      <c r="AW97" s="60">
        <f>AK61</f>
        <v>320000</v>
      </c>
      <c r="AX97" s="61"/>
      <c r="AY97" s="61"/>
      <c r="AZ97" s="61"/>
      <c r="BA97" s="61"/>
      <c r="BB97" s="61"/>
      <c r="BC97" s="61"/>
      <c r="BD97" s="62"/>
      <c r="BE97" s="32">
        <f t="shared" ref="BE97" si="7">AO97+AW97</f>
        <v>351100</v>
      </c>
      <c r="BF97" s="32"/>
      <c r="BG97" s="32"/>
      <c r="BH97" s="32"/>
      <c r="BI97" s="32"/>
      <c r="BJ97" s="32"/>
      <c r="BK97" s="32"/>
      <c r="BL97" s="32"/>
    </row>
    <row r="98" spans="1:79" x14ac:dyDescent="0.2">
      <c r="A98" s="46">
        <v>0</v>
      </c>
      <c r="B98" s="46"/>
      <c r="C98" s="46"/>
      <c r="D98" s="46"/>
      <c r="E98" s="46"/>
      <c r="F98" s="46"/>
      <c r="G98" s="39" t="s">
        <v>88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/>
      <c r="AA98" s="42"/>
      <c r="AB98" s="42"/>
      <c r="AC98" s="42"/>
      <c r="AD98" s="42"/>
      <c r="AE98" s="47"/>
      <c r="AF98" s="47"/>
      <c r="AG98" s="47"/>
      <c r="AH98" s="47"/>
      <c r="AI98" s="47"/>
      <c r="AJ98" s="47"/>
      <c r="AK98" s="47"/>
      <c r="AL98" s="47"/>
      <c r="AM98" s="47"/>
      <c r="AN98" s="48"/>
      <c r="AO98" s="49"/>
      <c r="AP98" s="49"/>
      <c r="AQ98" s="49"/>
      <c r="AR98" s="49"/>
      <c r="AS98" s="49"/>
      <c r="AT98" s="49"/>
      <c r="AU98" s="49"/>
      <c r="AV98" s="49"/>
      <c r="AW98" s="50"/>
      <c r="AX98" s="51"/>
      <c r="AY98" s="51"/>
      <c r="AZ98" s="51"/>
      <c r="BA98" s="51"/>
      <c r="BB98" s="51"/>
      <c r="BC98" s="51"/>
      <c r="BD98" s="52"/>
      <c r="BE98" s="49"/>
      <c r="BF98" s="49"/>
      <c r="BG98" s="49"/>
      <c r="BH98" s="49"/>
      <c r="BI98" s="49"/>
      <c r="BJ98" s="49"/>
      <c r="BK98" s="49"/>
      <c r="BL98" s="49"/>
    </row>
    <row r="99" spans="1:79" ht="25.5" customHeight="1" x14ac:dyDescent="0.2">
      <c r="A99" s="36">
        <v>0</v>
      </c>
      <c r="B99" s="37"/>
      <c r="C99" s="37"/>
      <c r="D99" s="37"/>
      <c r="E99" s="37"/>
      <c r="F99" s="38"/>
      <c r="G99" s="53" t="s">
        <v>106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6" t="s">
        <v>90</v>
      </c>
      <c r="AA99" s="56"/>
      <c r="AB99" s="56"/>
      <c r="AC99" s="56"/>
      <c r="AD99" s="56"/>
      <c r="AE99" s="29" t="s">
        <v>55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32">
        <v>12</v>
      </c>
      <c r="AP99" s="32"/>
      <c r="AQ99" s="32"/>
      <c r="AR99" s="32"/>
      <c r="AS99" s="32"/>
      <c r="AT99" s="32"/>
      <c r="AU99" s="32"/>
      <c r="AV99" s="32"/>
      <c r="AW99" s="33">
        <v>1</v>
      </c>
      <c r="AX99" s="34"/>
      <c r="AY99" s="34"/>
      <c r="AZ99" s="34"/>
      <c r="BA99" s="34"/>
      <c r="BB99" s="34"/>
      <c r="BC99" s="34"/>
      <c r="BD99" s="35"/>
      <c r="BE99" s="32">
        <f t="shared" ref="BE99" si="8">AO99+AW99</f>
        <v>13</v>
      </c>
      <c r="BF99" s="32"/>
      <c r="BG99" s="32"/>
      <c r="BH99" s="32"/>
      <c r="BI99" s="32"/>
      <c r="BJ99" s="32"/>
      <c r="BK99" s="32"/>
      <c r="BL99" s="32"/>
    </row>
    <row r="100" spans="1:79" x14ac:dyDescent="0.2">
      <c r="A100" s="36">
        <v>0</v>
      </c>
      <c r="B100" s="37"/>
      <c r="C100" s="37"/>
      <c r="D100" s="37"/>
      <c r="E100" s="37"/>
      <c r="F100" s="38"/>
      <c r="G100" s="39" t="s">
        <v>56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/>
      <c r="AA100" s="42"/>
      <c r="AB100" s="42"/>
      <c r="AC100" s="42"/>
      <c r="AD100" s="42"/>
      <c r="AE100" s="43"/>
      <c r="AF100" s="44"/>
      <c r="AG100" s="44"/>
      <c r="AH100" s="44"/>
      <c r="AI100" s="44"/>
      <c r="AJ100" s="44"/>
      <c r="AK100" s="44"/>
      <c r="AL100" s="44"/>
      <c r="AM100" s="44"/>
      <c r="AN100" s="45"/>
      <c r="AO100" s="57"/>
      <c r="AP100" s="58"/>
      <c r="AQ100" s="58"/>
      <c r="AR100" s="58"/>
      <c r="AS100" s="58"/>
      <c r="AT100" s="58"/>
      <c r="AU100" s="58"/>
      <c r="AV100" s="59"/>
      <c r="AW100" s="50"/>
      <c r="AX100" s="51"/>
      <c r="AY100" s="51"/>
      <c r="AZ100" s="51"/>
      <c r="BA100" s="51"/>
      <c r="BB100" s="51"/>
      <c r="BC100" s="51"/>
      <c r="BD100" s="52"/>
      <c r="BE100" s="49"/>
      <c r="BF100" s="49"/>
      <c r="BG100" s="49"/>
      <c r="BH100" s="49"/>
      <c r="BI100" s="49"/>
      <c r="BJ100" s="49"/>
      <c r="BK100" s="49"/>
      <c r="BL100" s="49"/>
    </row>
    <row r="101" spans="1:79" ht="42" customHeight="1" x14ac:dyDescent="0.2">
      <c r="A101" s="46">
        <v>0</v>
      </c>
      <c r="B101" s="46"/>
      <c r="C101" s="46"/>
      <c r="D101" s="46"/>
      <c r="E101" s="46"/>
      <c r="F101" s="46"/>
      <c r="G101" s="53" t="s">
        <v>107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6" t="s">
        <v>62</v>
      </c>
      <c r="AA101" s="56"/>
      <c r="AB101" s="56"/>
      <c r="AC101" s="56"/>
      <c r="AD101" s="56"/>
      <c r="AE101" s="29" t="s">
        <v>63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32">
        <f>AO97/AO99</f>
        <v>2591.6666666666665</v>
      </c>
      <c r="AP101" s="32"/>
      <c r="AQ101" s="32"/>
      <c r="AR101" s="32"/>
      <c r="AS101" s="32"/>
      <c r="AT101" s="32"/>
      <c r="AU101" s="32"/>
      <c r="AV101" s="32"/>
      <c r="AW101" s="60">
        <f>AW97/AW99</f>
        <v>320000</v>
      </c>
      <c r="AX101" s="61"/>
      <c r="AY101" s="61"/>
      <c r="AZ101" s="61"/>
      <c r="BA101" s="61"/>
      <c r="BB101" s="61"/>
      <c r="BC101" s="61"/>
      <c r="BD101" s="62"/>
      <c r="BE101" s="32">
        <f t="shared" ref="BE101" si="9">AO101+AW101</f>
        <v>322591.66666666669</v>
      </c>
      <c r="BF101" s="32"/>
      <c r="BG101" s="32"/>
      <c r="BH101" s="32"/>
      <c r="BI101" s="32"/>
      <c r="BJ101" s="32"/>
      <c r="BK101" s="32"/>
      <c r="BL101" s="32"/>
    </row>
    <row r="102" spans="1:79" x14ac:dyDescent="0.2">
      <c r="A102" s="36">
        <v>0</v>
      </c>
      <c r="B102" s="37"/>
      <c r="C102" s="37"/>
      <c r="D102" s="37"/>
      <c r="E102" s="37"/>
      <c r="F102" s="38"/>
      <c r="G102" s="43" t="s">
        <v>64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56"/>
      <c r="AA102" s="56"/>
      <c r="AB102" s="56"/>
      <c r="AC102" s="56"/>
      <c r="AD102" s="56"/>
      <c r="AE102" s="29"/>
      <c r="AF102" s="30"/>
      <c r="AG102" s="30"/>
      <c r="AH102" s="30"/>
      <c r="AI102" s="30"/>
      <c r="AJ102" s="30"/>
      <c r="AK102" s="30"/>
      <c r="AL102" s="30"/>
      <c r="AM102" s="30"/>
      <c r="AN102" s="31"/>
      <c r="AO102" s="32"/>
      <c r="AP102" s="32"/>
      <c r="AQ102" s="32"/>
      <c r="AR102" s="32"/>
      <c r="AS102" s="32"/>
      <c r="AT102" s="32"/>
      <c r="AU102" s="32"/>
      <c r="AV102" s="32"/>
      <c r="AW102" s="60"/>
      <c r="AX102" s="61"/>
      <c r="AY102" s="61"/>
      <c r="AZ102" s="61"/>
      <c r="BA102" s="61"/>
      <c r="BB102" s="61"/>
      <c r="BC102" s="61"/>
      <c r="BD102" s="62"/>
      <c r="BE102" s="32"/>
      <c r="BF102" s="32"/>
      <c r="BG102" s="32"/>
      <c r="BH102" s="32"/>
      <c r="BI102" s="32"/>
      <c r="BJ102" s="32"/>
      <c r="BK102" s="32"/>
      <c r="BL102" s="32"/>
    </row>
    <row r="103" spans="1:79" x14ac:dyDescent="0.2">
      <c r="A103" s="46">
        <v>0</v>
      </c>
      <c r="B103" s="46"/>
      <c r="C103" s="46"/>
      <c r="D103" s="46"/>
      <c r="E103" s="46"/>
      <c r="F103" s="46"/>
      <c r="G103" s="53" t="s">
        <v>97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6" t="s">
        <v>65</v>
      </c>
      <c r="AA103" s="56"/>
      <c r="AB103" s="56"/>
      <c r="AC103" s="56"/>
      <c r="AD103" s="56"/>
      <c r="AE103" s="29" t="s">
        <v>63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32">
        <v>9.9700000000000006</v>
      </c>
      <c r="AP103" s="32"/>
      <c r="AQ103" s="32"/>
      <c r="AR103" s="32"/>
      <c r="AS103" s="32"/>
      <c r="AT103" s="32"/>
      <c r="AU103" s="32"/>
      <c r="AV103" s="32"/>
      <c r="AW103" s="60">
        <v>79.3</v>
      </c>
      <c r="AX103" s="61"/>
      <c r="AY103" s="61"/>
      <c r="AZ103" s="61"/>
      <c r="BA103" s="61"/>
      <c r="BB103" s="61"/>
      <c r="BC103" s="61"/>
      <c r="BD103" s="62"/>
      <c r="BE103" s="32">
        <f t="shared" ref="BE103" si="10">AO103+AW103</f>
        <v>89.27</v>
      </c>
      <c r="BF103" s="32"/>
      <c r="BG103" s="32"/>
      <c r="BH103" s="32"/>
      <c r="BI103" s="32"/>
      <c r="BJ103" s="32"/>
      <c r="BK103" s="32"/>
      <c r="BL103" s="32"/>
    </row>
    <row r="104" spans="1:79" s="4" customFormat="1" ht="67.5" customHeight="1" x14ac:dyDescent="0.2">
      <c r="A104" s="117">
        <v>4</v>
      </c>
      <c r="B104" s="117"/>
      <c r="C104" s="117"/>
      <c r="D104" s="117"/>
      <c r="E104" s="117"/>
      <c r="F104" s="117"/>
      <c r="G104" s="39" t="s">
        <v>109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42"/>
      <c r="AA104" s="42"/>
      <c r="AB104" s="42"/>
      <c r="AC104" s="42"/>
      <c r="AD104" s="42"/>
      <c r="AE104" s="47"/>
      <c r="AF104" s="47"/>
      <c r="AG104" s="47"/>
      <c r="AH104" s="47"/>
      <c r="AI104" s="47"/>
      <c r="AJ104" s="47"/>
      <c r="AK104" s="47"/>
      <c r="AL104" s="47"/>
      <c r="AM104" s="47"/>
      <c r="AN104" s="48"/>
      <c r="AO104" s="49"/>
      <c r="AP104" s="49"/>
      <c r="AQ104" s="49"/>
      <c r="AR104" s="49"/>
      <c r="AS104" s="49"/>
      <c r="AT104" s="49"/>
      <c r="AU104" s="49"/>
      <c r="AV104" s="49"/>
      <c r="AW104" s="50"/>
      <c r="AX104" s="51"/>
      <c r="AY104" s="51"/>
      <c r="AZ104" s="51"/>
      <c r="BA104" s="51"/>
      <c r="BB104" s="51"/>
      <c r="BC104" s="51"/>
      <c r="BD104" s="52"/>
      <c r="BE104" s="49"/>
      <c r="BF104" s="49"/>
      <c r="BG104" s="49"/>
      <c r="BH104" s="49"/>
      <c r="BI104" s="49"/>
      <c r="BJ104" s="49"/>
      <c r="BK104" s="49"/>
      <c r="BL104" s="49"/>
      <c r="CA104" s="4" t="s">
        <v>110</v>
      </c>
    </row>
    <row r="105" spans="1:79" s="4" customFormat="1" ht="12.75" customHeight="1" x14ac:dyDescent="0.2">
      <c r="A105" s="117">
        <v>0</v>
      </c>
      <c r="B105" s="117"/>
      <c r="C105" s="117"/>
      <c r="D105" s="117"/>
      <c r="E105" s="117"/>
      <c r="F105" s="117"/>
      <c r="G105" s="39" t="s">
        <v>66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42"/>
      <c r="AA105" s="42"/>
      <c r="AB105" s="42"/>
      <c r="AC105" s="42"/>
      <c r="AD105" s="42"/>
      <c r="AE105" s="47"/>
      <c r="AF105" s="47"/>
      <c r="AG105" s="47"/>
      <c r="AH105" s="47"/>
      <c r="AI105" s="47"/>
      <c r="AJ105" s="47"/>
      <c r="AK105" s="47"/>
      <c r="AL105" s="47"/>
      <c r="AM105" s="47"/>
      <c r="AN105" s="48"/>
      <c r="AO105" s="49"/>
      <c r="AP105" s="49"/>
      <c r="AQ105" s="49"/>
      <c r="AR105" s="49"/>
      <c r="AS105" s="49"/>
      <c r="AT105" s="49"/>
      <c r="AU105" s="49"/>
      <c r="AV105" s="49"/>
      <c r="AW105" s="50"/>
      <c r="AX105" s="51"/>
      <c r="AY105" s="51"/>
      <c r="AZ105" s="51"/>
      <c r="BA105" s="51"/>
      <c r="BB105" s="51"/>
      <c r="BC105" s="51"/>
      <c r="BD105" s="52"/>
      <c r="BE105" s="49"/>
      <c r="BF105" s="49"/>
      <c r="BG105" s="49"/>
      <c r="BH105" s="49"/>
      <c r="BI105" s="49"/>
      <c r="BJ105" s="49"/>
      <c r="BK105" s="49"/>
      <c r="BL105" s="49"/>
      <c r="CA105" s="4" t="s">
        <v>110</v>
      </c>
    </row>
    <row r="106" spans="1:79" ht="62.25" customHeight="1" x14ac:dyDescent="0.2">
      <c r="A106" s="36">
        <v>0</v>
      </c>
      <c r="B106" s="37"/>
      <c r="C106" s="37"/>
      <c r="D106" s="37"/>
      <c r="E106" s="37"/>
      <c r="F106" s="38"/>
      <c r="G106" s="53" t="s">
        <v>111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56" t="s">
        <v>62</v>
      </c>
      <c r="AA106" s="56"/>
      <c r="AB106" s="56"/>
      <c r="AC106" s="56"/>
      <c r="AD106" s="56"/>
      <c r="AE106" s="29" t="s">
        <v>87</v>
      </c>
      <c r="AF106" s="66"/>
      <c r="AG106" s="66"/>
      <c r="AH106" s="66"/>
      <c r="AI106" s="66"/>
      <c r="AJ106" s="66"/>
      <c r="AK106" s="66"/>
      <c r="AL106" s="66"/>
      <c r="AM106" s="66"/>
      <c r="AN106" s="67"/>
      <c r="AO106" s="32">
        <v>0</v>
      </c>
      <c r="AP106" s="32"/>
      <c r="AQ106" s="32"/>
      <c r="AR106" s="32"/>
      <c r="AS106" s="32"/>
      <c r="AT106" s="32"/>
      <c r="AU106" s="32"/>
      <c r="AV106" s="32"/>
      <c r="AW106" s="60">
        <f>AK62</f>
        <v>130000</v>
      </c>
      <c r="AX106" s="61"/>
      <c r="AY106" s="61"/>
      <c r="AZ106" s="61"/>
      <c r="BA106" s="61"/>
      <c r="BB106" s="61"/>
      <c r="BC106" s="61"/>
      <c r="BD106" s="62"/>
      <c r="BE106" s="32">
        <f t="shared" ref="BE106" si="11">AO106+AW106</f>
        <v>130000</v>
      </c>
      <c r="BF106" s="32"/>
      <c r="BG106" s="32"/>
      <c r="BH106" s="32"/>
      <c r="BI106" s="32"/>
      <c r="BJ106" s="32"/>
      <c r="BK106" s="32"/>
      <c r="BL106" s="32"/>
    </row>
    <row r="107" spans="1:79" x14ac:dyDescent="0.2">
      <c r="A107" s="46">
        <v>0</v>
      </c>
      <c r="B107" s="46"/>
      <c r="C107" s="46"/>
      <c r="D107" s="46"/>
      <c r="E107" s="46"/>
      <c r="F107" s="46"/>
      <c r="G107" s="39" t="s">
        <v>88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42"/>
      <c r="AA107" s="42"/>
      <c r="AB107" s="42"/>
      <c r="AC107" s="42"/>
      <c r="AD107" s="42"/>
      <c r="AE107" s="47"/>
      <c r="AF107" s="47"/>
      <c r="AG107" s="47"/>
      <c r="AH107" s="47"/>
      <c r="AI107" s="47"/>
      <c r="AJ107" s="47"/>
      <c r="AK107" s="47"/>
      <c r="AL107" s="47"/>
      <c r="AM107" s="47"/>
      <c r="AN107" s="48"/>
      <c r="AO107" s="49"/>
      <c r="AP107" s="49"/>
      <c r="AQ107" s="49"/>
      <c r="AR107" s="49"/>
      <c r="AS107" s="49"/>
      <c r="AT107" s="49"/>
      <c r="AU107" s="49"/>
      <c r="AV107" s="49"/>
      <c r="AW107" s="50"/>
      <c r="AX107" s="51"/>
      <c r="AY107" s="51"/>
      <c r="AZ107" s="51"/>
      <c r="BA107" s="51"/>
      <c r="BB107" s="51"/>
      <c r="BC107" s="51"/>
      <c r="BD107" s="52"/>
      <c r="BE107" s="49"/>
      <c r="BF107" s="49"/>
      <c r="BG107" s="49"/>
      <c r="BH107" s="49"/>
      <c r="BI107" s="49"/>
      <c r="BJ107" s="49"/>
      <c r="BK107" s="49"/>
      <c r="BL107" s="49"/>
    </row>
    <row r="108" spans="1:79" ht="15.75" customHeight="1" x14ac:dyDescent="0.2">
      <c r="A108" s="36">
        <v>0</v>
      </c>
      <c r="B108" s="37"/>
      <c r="C108" s="37"/>
      <c r="D108" s="37"/>
      <c r="E108" s="37"/>
      <c r="F108" s="38"/>
      <c r="G108" s="53" t="s">
        <v>112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6" t="s">
        <v>90</v>
      </c>
      <c r="AA108" s="56"/>
      <c r="AB108" s="56"/>
      <c r="AC108" s="56"/>
      <c r="AD108" s="56"/>
      <c r="AE108" s="29" t="s">
        <v>55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32">
        <v>0</v>
      </c>
      <c r="AP108" s="32"/>
      <c r="AQ108" s="32"/>
      <c r="AR108" s="32"/>
      <c r="AS108" s="32"/>
      <c r="AT108" s="32"/>
      <c r="AU108" s="32"/>
      <c r="AV108" s="32"/>
      <c r="AW108" s="33">
        <v>1</v>
      </c>
      <c r="AX108" s="34"/>
      <c r="AY108" s="34"/>
      <c r="AZ108" s="34"/>
      <c r="BA108" s="34"/>
      <c r="BB108" s="34"/>
      <c r="BC108" s="34"/>
      <c r="BD108" s="35"/>
      <c r="BE108" s="32">
        <f t="shared" ref="BE108" si="12">AO108+AW108</f>
        <v>1</v>
      </c>
      <c r="BF108" s="32"/>
      <c r="BG108" s="32"/>
      <c r="BH108" s="32"/>
      <c r="BI108" s="32"/>
      <c r="BJ108" s="32"/>
      <c r="BK108" s="32"/>
      <c r="BL108" s="32"/>
    </row>
    <row r="109" spans="1:79" x14ac:dyDescent="0.2">
      <c r="A109" s="36">
        <v>0</v>
      </c>
      <c r="B109" s="37"/>
      <c r="C109" s="37"/>
      <c r="D109" s="37"/>
      <c r="E109" s="37"/>
      <c r="F109" s="38"/>
      <c r="G109" s="39" t="s">
        <v>56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42"/>
      <c r="AA109" s="42"/>
      <c r="AB109" s="42"/>
      <c r="AC109" s="42"/>
      <c r="AD109" s="42"/>
      <c r="AE109" s="43"/>
      <c r="AF109" s="44"/>
      <c r="AG109" s="44"/>
      <c r="AH109" s="44"/>
      <c r="AI109" s="44"/>
      <c r="AJ109" s="44"/>
      <c r="AK109" s="44"/>
      <c r="AL109" s="44"/>
      <c r="AM109" s="44"/>
      <c r="AN109" s="45"/>
      <c r="AO109" s="57"/>
      <c r="AP109" s="58"/>
      <c r="AQ109" s="58"/>
      <c r="AR109" s="58"/>
      <c r="AS109" s="58"/>
      <c r="AT109" s="58"/>
      <c r="AU109" s="58"/>
      <c r="AV109" s="59"/>
      <c r="AW109" s="50"/>
      <c r="AX109" s="51"/>
      <c r="AY109" s="51"/>
      <c r="AZ109" s="51"/>
      <c r="BA109" s="51"/>
      <c r="BB109" s="51"/>
      <c r="BC109" s="51"/>
      <c r="BD109" s="52"/>
      <c r="BE109" s="49"/>
      <c r="BF109" s="49"/>
      <c r="BG109" s="49"/>
      <c r="BH109" s="49"/>
      <c r="BI109" s="49"/>
      <c r="BJ109" s="49"/>
      <c r="BK109" s="49"/>
      <c r="BL109" s="49"/>
    </row>
    <row r="110" spans="1:79" ht="25.5" customHeight="1" x14ac:dyDescent="0.2">
      <c r="A110" s="46">
        <v>0</v>
      </c>
      <c r="B110" s="46"/>
      <c r="C110" s="46"/>
      <c r="D110" s="46"/>
      <c r="E110" s="46"/>
      <c r="F110" s="46"/>
      <c r="G110" s="53" t="s">
        <v>113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6" t="s">
        <v>62</v>
      </c>
      <c r="AA110" s="56"/>
      <c r="AB110" s="56"/>
      <c r="AC110" s="56"/>
      <c r="AD110" s="56"/>
      <c r="AE110" s="29" t="s">
        <v>63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32">
        <v>0</v>
      </c>
      <c r="AP110" s="32"/>
      <c r="AQ110" s="32"/>
      <c r="AR110" s="32"/>
      <c r="AS110" s="32"/>
      <c r="AT110" s="32"/>
      <c r="AU110" s="32"/>
      <c r="AV110" s="32"/>
      <c r="AW110" s="60">
        <f>AW106/AW108</f>
        <v>130000</v>
      </c>
      <c r="AX110" s="61"/>
      <c r="AY110" s="61"/>
      <c r="AZ110" s="61"/>
      <c r="BA110" s="61"/>
      <c r="BB110" s="61"/>
      <c r="BC110" s="61"/>
      <c r="BD110" s="62"/>
      <c r="BE110" s="32">
        <f t="shared" ref="BE110" si="13">AO110+AW110</f>
        <v>130000</v>
      </c>
      <c r="BF110" s="32"/>
      <c r="BG110" s="32"/>
      <c r="BH110" s="32"/>
      <c r="BI110" s="32"/>
      <c r="BJ110" s="32"/>
      <c r="BK110" s="32"/>
      <c r="BL110" s="32"/>
    </row>
    <row r="111" spans="1:79" x14ac:dyDescent="0.2">
      <c r="A111" s="36">
        <v>0</v>
      </c>
      <c r="B111" s="37"/>
      <c r="C111" s="37"/>
      <c r="D111" s="37"/>
      <c r="E111" s="37"/>
      <c r="F111" s="38"/>
      <c r="G111" s="43" t="s">
        <v>64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5"/>
      <c r="Z111" s="56"/>
      <c r="AA111" s="56"/>
      <c r="AB111" s="56"/>
      <c r="AC111" s="56"/>
      <c r="AD111" s="56"/>
      <c r="AE111" s="29"/>
      <c r="AF111" s="30"/>
      <c r="AG111" s="30"/>
      <c r="AH111" s="30"/>
      <c r="AI111" s="30"/>
      <c r="AJ111" s="30"/>
      <c r="AK111" s="30"/>
      <c r="AL111" s="30"/>
      <c r="AM111" s="30"/>
      <c r="AN111" s="31"/>
      <c r="AO111" s="32"/>
      <c r="AP111" s="32"/>
      <c r="AQ111" s="32"/>
      <c r="AR111" s="32"/>
      <c r="AS111" s="32"/>
      <c r="AT111" s="32"/>
      <c r="AU111" s="32"/>
      <c r="AV111" s="32"/>
      <c r="AW111" s="60"/>
      <c r="AX111" s="61"/>
      <c r="AY111" s="61"/>
      <c r="AZ111" s="61"/>
      <c r="BA111" s="61"/>
      <c r="BB111" s="61"/>
      <c r="BC111" s="61"/>
      <c r="BD111" s="62"/>
      <c r="BE111" s="32"/>
      <c r="BF111" s="32"/>
      <c r="BG111" s="32"/>
      <c r="BH111" s="32"/>
      <c r="BI111" s="32"/>
      <c r="BJ111" s="32"/>
      <c r="BK111" s="32"/>
      <c r="BL111" s="32"/>
    </row>
    <row r="112" spans="1:79" x14ac:dyDescent="0.2">
      <c r="A112" s="46">
        <v>0</v>
      </c>
      <c r="B112" s="46"/>
      <c r="C112" s="46"/>
      <c r="D112" s="46"/>
      <c r="E112" s="46"/>
      <c r="F112" s="46"/>
      <c r="G112" s="53" t="s">
        <v>97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6" t="s">
        <v>65</v>
      </c>
      <c r="AA112" s="56"/>
      <c r="AB112" s="56"/>
      <c r="AC112" s="56"/>
      <c r="AD112" s="56"/>
      <c r="AE112" s="29" t="s">
        <v>63</v>
      </c>
      <c r="AF112" s="30"/>
      <c r="AG112" s="30"/>
      <c r="AH112" s="30"/>
      <c r="AI112" s="30"/>
      <c r="AJ112" s="30"/>
      <c r="AK112" s="30"/>
      <c r="AL112" s="30"/>
      <c r="AM112" s="30"/>
      <c r="AN112" s="31"/>
      <c r="AO112" s="32">
        <v>0</v>
      </c>
      <c r="AP112" s="32"/>
      <c r="AQ112" s="32"/>
      <c r="AR112" s="32"/>
      <c r="AS112" s="32"/>
      <c r="AT112" s="32"/>
      <c r="AU112" s="32"/>
      <c r="AV112" s="32"/>
      <c r="AW112" s="60">
        <v>8.39</v>
      </c>
      <c r="AX112" s="61"/>
      <c r="AY112" s="61"/>
      <c r="AZ112" s="61"/>
      <c r="BA112" s="61"/>
      <c r="BB112" s="61"/>
      <c r="BC112" s="61"/>
      <c r="BD112" s="62"/>
      <c r="BE112" s="32">
        <f t="shared" ref="BE112" si="14">AO112+AW112</f>
        <v>8.39</v>
      </c>
      <c r="BF112" s="32"/>
      <c r="BG112" s="32"/>
      <c r="BH112" s="32"/>
      <c r="BI112" s="32"/>
      <c r="BJ112" s="32"/>
      <c r="BK112" s="32"/>
      <c r="BL112" s="32"/>
    </row>
    <row r="113" spans="1:64" x14ac:dyDescent="0.2"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</row>
    <row r="114" spans="1:64" hidden="1" x14ac:dyDescent="0.2"/>
    <row r="115" spans="1:64" ht="16.5" customHeight="1" x14ac:dyDescent="0.2">
      <c r="A115" s="129" t="s">
        <v>59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5"/>
      <c r="AO115" s="126" t="s">
        <v>98</v>
      </c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</row>
    <row r="116" spans="1:64" x14ac:dyDescent="0.2">
      <c r="W116" s="127" t="s">
        <v>8</v>
      </c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O116" s="127" t="s">
        <v>52</v>
      </c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</row>
    <row r="117" spans="1:64" ht="15.75" customHeight="1" x14ac:dyDescent="0.2">
      <c r="A117" s="130" t="s">
        <v>6</v>
      </c>
      <c r="B117" s="130"/>
      <c r="C117" s="130"/>
      <c r="D117" s="130"/>
      <c r="E117" s="130"/>
      <c r="F117" s="130"/>
    </row>
    <row r="118" spans="1:64" ht="13.15" customHeight="1" x14ac:dyDescent="0.2">
      <c r="A118" s="109" t="s">
        <v>99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</row>
    <row r="119" spans="1:64" x14ac:dyDescent="0.2">
      <c r="A119" s="128" t="s">
        <v>100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</row>
    <row r="120" spans="1:64" ht="10.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64" ht="15.75" customHeight="1" x14ac:dyDescent="0.2">
      <c r="A121" s="129" t="s">
        <v>76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5"/>
      <c r="AO121" s="126" t="s">
        <v>101</v>
      </c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</row>
    <row r="122" spans="1:64" x14ac:dyDescent="0.2">
      <c r="W122" s="127" t="s">
        <v>8</v>
      </c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O122" s="127" t="s">
        <v>52</v>
      </c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</row>
    <row r="123" spans="1:64" x14ac:dyDescent="0.2">
      <c r="A123" s="131"/>
      <c r="B123" s="132"/>
      <c r="C123" s="132"/>
      <c r="D123" s="132"/>
      <c r="E123" s="132"/>
      <c r="F123" s="132"/>
      <c r="G123" s="132"/>
      <c r="H123" s="132"/>
    </row>
    <row r="124" spans="1:64" x14ac:dyDescent="0.2">
      <c r="A124" s="127" t="s">
        <v>102</v>
      </c>
      <c r="B124" s="127"/>
      <c r="C124" s="127"/>
      <c r="D124" s="127"/>
      <c r="E124" s="127"/>
      <c r="F124" s="127"/>
      <c r="G124" s="127"/>
      <c r="H124" s="127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64" x14ac:dyDescent="0.2">
      <c r="A125" s="18" t="s">
        <v>47</v>
      </c>
    </row>
    <row r="126" spans="1:64" x14ac:dyDescent="0.2"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</row>
  </sheetData>
  <mergeCells count="419">
    <mergeCell ref="BC7:BE7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112:F112"/>
    <mergeCell ref="G112:Y112"/>
    <mergeCell ref="Z112:AD112"/>
    <mergeCell ref="AE112:AN112"/>
    <mergeCell ref="AO112:AV112"/>
    <mergeCell ref="AW112:BD112"/>
    <mergeCell ref="BE112:BL112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O108:AV108"/>
    <mergeCell ref="AW108:BD108"/>
    <mergeCell ref="BE108:BL108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S61:AZ61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62:C62"/>
    <mergeCell ref="D62:AB62"/>
    <mergeCell ref="AC62:AJ62"/>
    <mergeCell ref="AK62:AR62"/>
    <mergeCell ref="AS62:AZ62"/>
    <mergeCell ref="A85:F85"/>
    <mergeCell ref="G85:Y85"/>
    <mergeCell ref="Z85:AD85"/>
    <mergeCell ref="AE85:AN85"/>
    <mergeCell ref="W122:AM122"/>
    <mergeCell ref="AO122:BG122"/>
    <mergeCell ref="A123:H123"/>
    <mergeCell ref="A124:H124"/>
    <mergeCell ref="A86:F86"/>
    <mergeCell ref="G86:Y86"/>
    <mergeCell ref="Z86:AD86"/>
    <mergeCell ref="AE86:AN86"/>
    <mergeCell ref="AO86:AV86"/>
    <mergeCell ref="AW86:BD86"/>
    <mergeCell ref="BE86:BL86"/>
    <mergeCell ref="A115:V115"/>
    <mergeCell ref="W115:AM115"/>
    <mergeCell ref="AO115:BG115"/>
    <mergeCell ref="A91:F91"/>
    <mergeCell ref="A87:F87"/>
    <mergeCell ref="G87:Y87"/>
    <mergeCell ref="Z87:AD87"/>
    <mergeCell ref="AE87:AN87"/>
    <mergeCell ref="AO87:AV87"/>
    <mergeCell ref="AW87:BD87"/>
    <mergeCell ref="BE87:BL87"/>
    <mergeCell ref="A97:F97"/>
    <mergeCell ref="G97:Y97"/>
    <mergeCell ref="AO85:AV85"/>
    <mergeCell ref="AW85:BD85"/>
    <mergeCell ref="BE85:BL85"/>
    <mergeCell ref="W121:AM121"/>
    <mergeCell ref="AO121:BG121"/>
    <mergeCell ref="Z97:AD97"/>
    <mergeCell ref="AE97:AN97"/>
    <mergeCell ref="AO97:AV97"/>
    <mergeCell ref="AW97:BD97"/>
    <mergeCell ref="BE97:BL97"/>
    <mergeCell ref="W116:AM116"/>
    <mergeCell ref="AO116:BG116"/>
    <mergeCell ref="A118:AS118"/>
    <mergeCell ref="A119:AS119"/>
    <mergeCell ref="A121:V121"/>
    <mergeCell ref="A117:F117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A76:F76"/>
    <mergeCell ref="G76:Y76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AW80:BD80"/>
    <mergeCell ref="BE82:BL82"/>
    <mergeCell ref="BE80:BL80"/>
    <mergeCell ref="A81:F81"/>
    <mergeCell ref="G81:Y81"/>
    <mergeCell ref="Z81:AD81"/>
    <mergeCell ref="AE81:AN81"/>
    <mergeCell ref="AE80:AN80"/>
    <mergeCell ref="A50:F50"/>
    <mergeCell ref="G50:BL50"/>
    <mergeCell ref="A77:F77"/>
    <mergeCell ref="G77:Y77"/>
    <mergeCell ref="Z77:AD77"/>
    <mergeCell ref="AE77:AN77"/>
    <mergeCell ref="AO77:AV77"/>
    <mergeCell ref="AW77:BD77"/>
    <mergeCell ref="BE77:BL77"/>
    <mergeCell ref="A71:C71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D71:AA71"/>
    <mergeCell ref="AB71:AI71"/>
    <mergeCell ref="AJ71:AQ71"/>
    <mergeCell ref="AR71:AY71"/>
    <mergeCell ref="A73:BL73"/>
    <mergeCell ref="BE76:BL76"/>
    <mergeCell ref="AO80:AV80"/>
    <mergeCell ref="G83:Y83"/>
    <mergeCell ref="Z83:AD83"/>
    <mergeCell ref="AE83:AN83"/>
    <mergeCell ref="AO83:AV83"/>
    <mergeCell ref="AW83:BD83"/>
    <mergeCell ref="BE83:BL83"/>
    <mergeCell ref="AO82:AV82"/>
    <mergeCell ref="AW82:BD82"/>
    <mergeCell ref="A82:F82"/>
    <mergeCell ref="G82:Y82"/>
    <mergeCell ref="Z82:AD82"/>
    <mergeCell ref="AE82:AN8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81:AV81"/>
    <mergeCell ref="AW81:BD81"/>
    <mergeCell ref="BE81:BL81"/>
    <mergeCell ref="A80:F80"/>
    <mergeCell ref="G80:Y80"/>
    <mergeCell ref="Z80:AD80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B70:AI70"/>
    <mergeCell ref="AJ70:AQ70"/>
    <mergeCell ref="AR70:AY70"/>
    <mergeCell ref="A65:BL65"/>
    <mergeCell ref="A66:AY66"/>
    <mergeCell ref="A67:C68"/>
    <mergeCell ref="D67:AA68"/>
    <mergeCell ref="AB67:AI68"/>
    <mergeCell ref="AJ67:AQ68"/>
    <mergeCell ref="AR67:AY68"/>
    <mergeCell ref="A69:C69"/>
    <mergeCell ref="D69:AA69"/>
    <mergeCell ref="AB69:AI69"/>
    <mergeCell ref="AJ69:AQ69"/>
    <mergeCell ref="AR69:AY69"/>
    <mergeCell ref="A70:C70"/>
    <mergeCell ref="D70:AA70"/>
    <mergeCell ref="AK63:AR63"/>
    <mergeCell ref="AS63:AZ63"/>
    <mergeCell ref="A63:C63"/>
    <mergeCell ref="D63:AB63"/>
    <mergeCell ref="AC63:AJ63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54:AZ54"/>
    <mergeCell ref="A55:AZ55"/>
    <mergeCell ref="A56:C57"/>
    <mergeCell ref="D56:AB57"/>
    <mergeCell ref="AC56:AJ57"/>
    <mergeCell ref="AK56:AR57"/>
    <mergeCell ref="AS56:AZ57"/>
    <mergeCell ref="A51:F51"/>
    <mergeCell ref="G51:BL51"/>
    <mergeCell ref="A52:F52"/>
    <mergeCell ref="G52:BL52"/>
    <mergeCell ref="A48:F48"/>
    <mergeCell ref="G48:BL48"/>
    <mergeCell ref="A39:F39"/>
    <mergeCell ref="G39:BL39"/>
    <mergeCell ref="A40:F40"/>
    <mergeCell ref="G40:BL40"/>
    <mergeCell ref="A42:BL42"/>
    <mergeCell ref="A43:BL43"/>
    <mergeCell ref="A49:F49"/>
    <mergeCell ref="G49:BL49"/>
    <mergeCell ref="A26:U26"/>
    <mergeCell ref="A27:AP27"/>
    <mergeCell ref="A28:BL28"/>
    <mergeCell ref="A29:BL29"/>
    <mergeCell ref="A30:BL30"/>
    <mergeCell ref="A31:BL31"/>
    <mergeCell ref="M19:AC19"/>
    <mergeCell ref="AD19:BM19"/>
    <mergeCell ref="A47:F47"/>
    <mergeCell ref="G47:BL47"/>
    <mergeCell ref="A33:BL33"/>
    <mergeCell ref="A34:BL34"/>
    <mergeCell ref="D20:J20"/>
    <mergeCell ref="L20:AB20"/>
    <mergeCell ref="AC20:BL20"/>
    <mergeCell ref="AO1:BL1"/>
    <mergeCell ref="D14:J14"/>
    <mergeCell ref="L14:BL14"/>
    <mergeCell ref="A16:B16"/>
    <mergeCell ref="D16:J16"/>
    <mergeCell ref="L16:BL16"/>
    <mergeCell ref="A10:BL10"/>
    <mergeCell ref="A11:BL11"/>
    <mergeCell ref="A13:B13"/>
    <mergeCell ref="D13:J13"/>
    <mergeCell ref="L13:BL13"/>
    <mergeCell ref="D17:J17"/>
    <mergeCell ref="L17:BL17"/>
    <mergeCell ref="A19:B19"/>
    <mergeCell ref="D19:L19"/>
    <mergeCell ref="AO2:BL2"/>
    <mergeCell ref="AO3:BL3"/>
    <mergeCell ref="AO4:BL4"/>
    <mergeCell ref="AO5:BL5"/>
    <mergeCell ref="AO6:BF6"/>
    <mergeCell ref="AO7:AU7"/>
    <mergeCell ref="A22:T22"/>
    <mergeCell ref="U22:AD22"/>
    <mergeCell ref="AE22:AR22"/>
    <mergeCell ref="AS22:BC22"/>
    <mergeCell ref="A88:F88"/>
    <mergeCell ref="G88:Y88"/>
    <mergeCell ref="Z88:AD88"/>
    <mergeCell ref="AE88:AN88"/>
    <mergeCell ref="AO88:AV88"/>
    <mergeCell ref="AW88:BD88"/>
    <mergeCell ref="BD22:BL22"/>
    <mergeCell ref="A45:BL45"/>
    <mergeCell ref="A46:F46"/>
    <mergeCell ref="G46:BL46"/>
    <mergeCell ref="A32:BL32"/>
    <mergeCell ref="A36:BL36"/>
    <mergeCell ref="A37:F37"/>
    <mergeCell ref="G37:BL37"/>
    <mergeCell ref="A38:F38"/>
    <mergeCell ref="G38:BL38"/>
    <mergeCell ref="A25:BL25"/>
    <mergeCell ref="A23:H23"/>
    <mergeCell ref="I23:S23"/>
    <mergeCell ref="T23:W23"/>
    <mergeCell ref="G91:Y91"/>
    <mergeCell ref="Z91:AD91"/>
    <mergeCell ref="AE91:AN91"/>
    <mergeCell ref="AO91:AV91"/>
    <mergeCell ref="AW91:BD91"/>
    <mergeCell ref="BE91:BL9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Z94:AD94"/>
    <mergeCell ref="AE94:AN94"/>
    <mergeCell ref="AO94:AV94"/>
    <mergeCell ref="AW94:BD94"/>
    <mergeCell ref="BE94:BL94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O100:AV100"/>
    <mergeCell ref="AW100:BD100"/>
    <mergeCell ref="BE100:BL100"/>
  </mergeCells>
  <conditionalFormatting sqref="D63">
    <cfRule type="cellIs" dxfId="33" priority="79" stopIfTrue="1" operator="equal">
      <formula>#REF!</formula>
    </cfRule>
  </conditionalFormatting>
  <conditionalFormatting sqref="G77:G85">
    <cfRule type="cellIs" dxfId="32" priority="33" stopIfTrue="1" operator="equal">
      <formula>$G76</formula>
    </cfRule>
  </conditionalFormatting>
  <conditionalFormatting sqref="A77:F85">
    <cfRule type="cellIs" dxfId="31" priority="32" stopIfTrue="1" operator="equal">
      <formula>0</formula>
    </cfRule>
  </conditionalFormatting>
  <conditionalFormatting sqref="G85">
    <cfRule type="cellIs" dxfId="30" priority="31" stopIfTrue="1" operator="equal">
      <formula>$G77</formula>
    </cfRule>
  </conditionalFormatting>
  <conditionalFormatting sqref="G78">
    <cfRule type="cellIs" dxfId="29" priority="30" stopIfTrue="1" operator="equal">
      <formula>$G66</formula>
    </cfRule>
  </conditionalFormatting>
  <conditionalFormatting sqref="G82">
    <cfRule type="cellIs" dxfId="28" priority="29" stopIfTrue="1" operator="equal">
      <formula>#REF!</formula>
    </cfRule>
  </conditionalFormatting>
  <conditionalFormatting sqref="G84">
    <cfRule type="cellIs" dxfId="27" priority="28" stopIfTrue="1" operator="equal">
      <formula>$G78</formula>
    </cfRule>
  </conditionalFormatting>
  <conditionalFormatting sqref="G77">
    <cfRule type="cellIs" dxfId="26" priority="27" stopIfTrue="1" operator="equal">
      <formula>$G66</formula>
    </cfRule>
  </conditionalFormatting>
  <conditionalFormatting sqref="G83:G84">
    <cfRule type="cellIs" dxfId="25" priority="26" stopIfTrue="1" operator="equal">
      <formula>$G65</formula>
    </cfRule>
  </conditionalFormatting>
  <conditionalFormatting sqref="G92:G94 G87:G90">
    <cfRule type="cellIs" dxfId="24" priority="22" stopIfTrue="1" operator="equal">
      <formula>$G86</formula>
    </cfRule>
  </conditionalFormatting>
  <conditionalFormatting sqref="A86:F94">
    <cfRule type="cellIs" dxfId="23" priority="21" stopIfTrue="1" operator="equal">
      <formula>0</formula>
    </cfRule>
  </conditionalFormatting>
  <conditionalFormatting sqref="G94">
    <cfRule type="cellIs" dxfId="22" priority="20" stopIfTrue="1" operator="equal">
      <formula>$G86</formula>
    </cfRule>
  </conditionalFormatting>
  <conditionalFormatting sqref="G87">
    <cfRule type="cellIs" dxfId="21" priority="19" stopIfTrue="1" operator="equal">
      <formula>$G85</formula>
    </cfRule>
  </conditionalFormatting>
  <conditionalFormatting sqref="G91">
    <cfRule type="cellIs" dxfId="20" priority="23" stopIfTrue="1" operator="equal">
      <formula>#REF!</formula>
    </cfRule>
  </conditionalFormatting>
  <conditionalFormatting sqref="G93">
    <cfRule type="cellIs" dxfId="19" priority="18" stopIfTrue="1" operator="equal">
      <formula>$G87</formula>
    </cfRule>
  </conditionalFormatting>
  <conditionalFormatting sqref="G86">
    <cfRule type="cellIs" dxfId="18" priority="24" stopIfTrue="1" operator="equal">
      <formula>$G85</formula>
    </cfRule>
  </conditionalFormatting>
  <conditionalFormatting sqref="G92:G93">
    <cfRule type="cellIs" dxfId="17" priority="25" stopIfTrue="1" operator="equal">
      <formula>$G84</formula>
    </cfRule>
  </conditionalFormatting>
  <conditionalFormatting sqref="G101:G103 G96:G99">
    <cfRule type="cellIs" dxfId="16" priority="14" stopIfTrue="1" operator="equal">
      <formula>$G95</formula>
    </cfRule>
  </conditionalFormatting>
  <conditionalFormatting sqref="A95:F103">
    <cfRule type="cellIs" dxfId="15" priority="13" stopIfTrue="1" operator="equal">
      <formula>0</formula>
    </cfRule>
  </conditionalFormatting>
  <conditionalFormatting sqref="G103">
    <cfRule type="cellIs" dxfId="14" priority="12" stopIfTrue="1" operator="equal">
      <formula>$G95</formula>
    </cfRule>
  </conditionalFormatting>
  <conditionalFormatting sqref="G96">
    <cfRule type="cellIs" dxfId="13" priority="11" stopIfTrue="1" operator="equal">
      <formula>$G94</formula>
    </cfRule>
  </conditionalFormatting>
  <conditionalFormatting sqref="G100">
    <cfRule type="cellIs" dxfId="12" priority="15" stopIfTrue="1" operator="equal">
      <formula>#REF!</formula>
    </cfRule>
  </conditionalFormatting>
  <conditionalFormatting sqref="G102">
    <cfRule type="cellIs" dxfId="11" priority="10" stopIfTrue="1" operator="equal">
      <formula>$G96</formula>
    </cfRule>
  </conditionalFormatting>
  <conditionalFormatting sqref="G95">
    <cfRule type="cellIs" dxfId="10" priority="16" stopIfTrue="1" operator="equal">
      <formula>$G94</formula>
    </cfRule>
  </conditionalFormatting>
  <conditionalFormatting sqref="G101:G102">
    <cfRule type="cellIs" dxfId="9" priority="17" stopIfTrue="1" operator="equal">
      <formula>$G93</formula>
    </cfRule>
  </conditionalFormatting>
  <conditionalFormatting sqref="A104:F105">
    <cfRule type="cellIs" dxfId="8" priority="9" stopIfTrue="1" operator="equal">
      <formula>0</formula>
    </cfRule>
  </conditionalFormatting>
  <conditionalFormatting sqref="G105">
    <cfRule type="cellIs" dxfId="7" priority="8" stopIfTrue="1" operator="equal">
      <formula>$G103</formula>
    </cfRule>
  </conditionalFormatting>
  <conditionalFormatting sqref="G104">
    <cfRule type="cellIs" dxfId="6" priority="7" stopIfTrue="1" operator="equal">
      <formula>$G102</formula>
    </cfRule>
  </conditionalFormatting>
  <conditionalFormatting sqref="G110:G112 G106:G108">
    <cfRule type="cellIs" dxfId="5" priority="4" stopIfTrue="1" operator="equal">
      <formula>$G105</formula>
    </cfRule>
  </conditionalFormatting>
  <conditionalFormatting sqref="A106:F112">
    <cfRule type="cellIs" dxfId="4" priority="3" stopIfTrue="1" operator="equal">
      <formula>0</formula>
    </cfRule>
  </conditionalFormatting>
  <conditionalFormatting sqref="G112">
    <cfRule type="cellIs" dxfId="3" priority="2" stopIfTrue="1" operator="equal">
      <formula>$G104</formula>
    </cfRule>
  </conditionalFormatting>
  <conditionalFormatting sqref="G109">
    <cfRule type="cellIs" dxfId="2" priority="5" stopIfTrue="1" operator="equal">
      <formula>#REF!</formula>
    </cfRule>
  </conditionalFormatting>
  <conditionalFormatting sqref="G111">
    <cfRule type="cellIs" dxfId="1" priority="1" stopIfTrue="1" operator="equal">
      <formula>$G105</formula>
    </cfRule>
  </conditionalFormatting>
  <conditionalFormatting sqref="G110:G111">
    <cfRule type="cellIs" dxfId="0" priority="6" stopIfTrue="1" operator="equal">
      <formula>$G102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 0117370</vt:lpstr>
      <vt:lpstr>'КПК 0117370'!Область_друку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2022-01-06T08:04:52Z</cp:lastPrinted>
  <dcterms:created xsi:type="dcterms:W3CDTF">2016-08-15T09:54:21Z</dcterms:created>
  <dcterms:modified xsi:type="dcterms:W3CDTF">2022-01-06T08:04:54Z</dcterms:modified>
</cp:coreProperties>
</file>