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XIV-XV\"/>
    </mc:Choice>
  </mc:AlternateContent>
  <bookViews>
    <workbookView xWindow="0" yWindow="0" windowWidth="20490" windowHeight="7230"/>
  </bookViews>
  <sheets>
    <sheet name="КПК0115062" sheetId="1" r:id="rId1"/>
  </sheets>
  <definedNames>
    <definedName name="_xlnm.Print_Area" localSheetId="0">КПК0115062!$A$1:$BM$112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94" i="1" l="1"/>
  <c r="AW98" i="1" s="1"/>
  <c r="BE98" i="1" s="1"/>
  <c r="BE100" i="1"/>
  <c r="BE96" i="1"/>
  <c r="BE94" i="1"/>
  <c r="G48" i="1"/>
  <c r="AS58" i="1"/>
  <c r="AC56" i="1"/>
  <c r="AK57" i="1" l="1"/>
  <c r="AW85" i="1" l="1"/>
  <c r="AW89" i="1" s="1"/>
  <c r="BE89" i="1" s="1"/>
  <c r="BE91" i="1"/>
  <c r="BE87" i="1"/>
  <c r="BE85" i="1" l="1"/>
  <c r="AK59" i="1" l="1"/>
  <c r="AS57" i="1"/>
  <c r="AC59" i="1" l="1"/>
  <c r="AS22" i="1" s="1"/>
  <c r="I23" i="1"/>
  <c r="AR67" i="1"/>
  <c r="BE77" i="1"/>
  <c r="BE81" i="1"/>
  <c r="AO75" i="1" l="1"/>
  <c r="AS59" i="1"/>
  <c r="AS56" i="1"/>
  <c r="U22" i="1"/>
  <c r="BE75" i="1" l="1"/>
  <c r="AO79" i="1"/>
  <c r="BE79" i="1" s="1"/>
</calcChain>
</file>

<file path=xl/sharedStrings.xml><?xml version="1.0" encoding="utf-8"?>
<sst xmlns="http://schemas.openxmlformats.org/spreadsheetml/2006/main" count="187" uniqueCount="121">
  <si>
    <t>М.П.</t>
  </si>
  <si>
    <t>(Дата погодження)</t>
  </si>
  <si>
    <t>(ініціали/ініціал, прізвище)</t>
  </si>
  <si>
    <t>(підпис)</t>
  </si>
  <si>
    <t>Наталія КІЦАК</t>
  </si>
  <si>
    <t>Начальник фінансового відділу</t>
  </si>
  <si>
    <t>(Назва місцевого фінансового органу)</t>
  </si>
  <si>
    <t>Фінансовий відділ Новоселицької міської ради</t>
  </si>
  <si>
    <t>ПОГОДЖЕНО:</t>
  </si>
  <si>
    <t>Марія НІКОРИЧ</t>
  </si>
  <si>
    <t>Міський голова</t>
  </si>
  <si>
    <t>Розрахунок</t>
  </si>
  <si>
    <t>відс.</t>
  </si>
  <si>
    <t>Динаміка  кількості вихованців, порівняно з минулим роком</t>
  </si>
  <si>
    <t>Середні витрати на одного вихованця</t>
  </si>
  <si>
    <t>грн.</t>
  </si>
  <si>
    <t>Звітність установи</t>
  </si>
  <si>
    <t>осіб</t>
  </si>
  <si>
    <t>Кількість вихованців фізкультурно-оздоровчого клубу</t>
  </si>
  <si>
    <t>Кошторис установи</t>
  </si>
  <si>
    <t>Обсяг видатків на утримання фізкультурно-оздоровчого клубу</t>
  </si>
  <si>
    <t>s4.10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</si>
  <si>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</si>
  <si>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</si>
  <si>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</si>
  <si>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</si>
  <si>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</si>
  <si>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</si>
  <si>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</si>
  <si>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</si>
  <si>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</si>
  <si>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</si>
  <si>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</si>
  <si>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</si>
  <si>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</si>
  <si>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</si>
  <si>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</si>
  <si>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</si>
  <si>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</si>
  <si>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</si>
  <si>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</si>
  <si>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</si>
  <si>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</si>
  <si>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</si>
  <si>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</si>
  <si>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</si>
  <si>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</si>
  <si>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Сприяння діяльності закладів фізичної культури і спорту та організацій фізкультурно-спортивної спрямованості</t>
  </si>
  <si>
    <t>p4.8</t>
  </si>
  <si>
    <t>Напрями використання бюджетних коштів</t>
  </si>
  <si>
    <t>9. Напрями використання бюджетних коштів</t>
  </si>
  <si>
    <t>p4.7</t>
  </si>
  <si>
    <t>Завдання</t>
  </si>
  <si>
    <t>8. Завдання бюджетної програми</t>
  </si>
  <si>
    <t>Забезпечення розвитку олімпійських та неолімпійських видів спорту</t>
  </si>
  <si>
    <t>7. Мета бюджетної програми</t>
  </si>
  <si>
    <t>s4.6</t>
  </si>
  <si>
    <t>Забезпечення 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</si>
  <si>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</si>
  <si>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</si>
  <si>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</si>
  <si>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</si>
  <si>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</si>
  <si>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</si>
  <si>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</si>
  <si>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</si>
  <si>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</si>
  <si>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</si>
  <si>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</si>
  <si>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</si>
  <si>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</si>
  <si>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</si>
  <si>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2452600000</t>
  </si>
  <si>
    <t>Підтримка спорту вищих досягнень та організацій, які здійснюють фізкультурно-спортивну діяльність в регіоні</t>
  </si>
  <si>
    <t>0810</t>
  </si>
  <si>
    <t>5062</t>
  </si>
  <si>
    <t>0115062</t>
  </si>
  <si>
    <t>3.</t>
  </si>
  <si>
    <t>(код за ЄДРПОУ)</t>
  </si>
  <si>
    <t xml:space="preserve">(найменування відповідального виконавця)                        </t>
  </si>
  <si>
    <t>04062050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</si>
  <si>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</si>
  <si>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</si>
  <si>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2.</t>
  </si>
  <si>
    <t xml:space="preserve">(найменування головного розпорядника коштів місцевого бюджету)                        </t>
  </si>
  <si>
    <t>Новоселицька міська рада</t>
  </si>
  <si>
    <t>0100000</t>
  </si>
  <si>
    <t>1.</t>
  </si>
  <si>
    <t>бюджетної програми місцевого бюджету на 2021  рік</t>
  </si>
  <si>
    <t>ПАСПОРТ</t>
  </si>
  <si>
    <t>№</t>
  </si>
  <si>
    <t>(найменування головного розпорядника коштів місцевого бюджету)</t>
  </si>
  <si>
    <t>Розпорядження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</si>
  <si>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</si>
  <si>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</si>
  <si>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Задання. Сприяння діяльності закладів фізичної культури і спорту та організацій фізкультурно-спортивної спрямованості</t>
  </si>
  <si>
    <t>Затрат</t>
  </si>
  <si>
    <t>Продукту</t>
  </si>
  <si>
    <t>Ефективності</t>
  </si>
  <si>
    <t>Якості</t>
  </si>
  <si>
    <t>Рішення V сесії  Новоселицької міської ради VIІI скликання №5/11  від 25 березня 2021 року "Про внесення змін до міського бюджету на 2021 рік";</t>
  </si>
  <si>
    <t>Рішення VI сесії  Новоселицької міської ради VIІI скликання №6/4  від 22.04.2021 "Про внесення змін до міського бюджету на 2021 рік";</t>
  </si>
  <si>
    <t>Рішення ХІ сесії  Новоселицької міської ради VIІI скликання №11/7 від 19.08.2021 "Про внесення змін до міського бюджету на 2021 рік".</t>
  </si>
  <si>
    <t>Капітальний ремонт нежитлової будівлі (зал дзю-до) (1-й провулок 28 Червня, 4, місто Новоселиця, Чернівецький район, Чернівецька область)</t>
  </si>
  <si>
    <t>s4.7</t>
  </si>
  <si>
    <t>Обсяг видатків на забезпечення здійснення капітального ремонту нежитлової будівлі (зал дзю-до) (1-й провулок 28 Червня, 4, місто Новоселиця, Чернівецький район, Чернівецька область)</t>
  </si>
  <si>
    <t>Кількість об'єктів здійснення капітального ремонту</t>
  </si>
  <si>
    <t>од.</t>
  </si>
  <si>
    <t>Середні витрати на забезпечення здійснення капітального ремонту однієї нежитлової будівлі</t>
  </si>
  <si>
    <t>Рівень готовності об'єкта</t>
  </si>
  <si>
    <t>відсоток</t>
  </si>
  <si>
    <t>Капітальний ремонт нежитлової будівлі (зал дзю-до) (1-й провулок 28 Червня, 4, місто Новоселиця, Чернівецький район, Чернівецька область) (виготовлення ПКД, експертиза)</t>
  </si>
  <si>
    <t>Задання. Капітальний ремонт нежитлової будівлі (зал дзю-до) (1-й провулок 28 Червня, 4, місто Новоселиця, Чернівецький район, Чернівецька область) (виготовлення ПКД, експертиза)</t>
  </si>
  <si>
    <t xml:space="preserve">Конституція України;																																																															_x000D_
Бюджетний кодекс України;																																																														_x000D_
Закон України "Про місцеве самоврядування в Україні" від 21.05.1997 № 280/97-ВР зі змінами;																																																															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№836, зі змінами та доповненнями;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молоді та спорту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 від 23.11.2016  № 4393;_x000D_
Наказ Міністерства фінансів України "Про затвердження Інструкції з підготовки бюджетних запитів" від 06.06.2012 року № 687, зі змінами; _x000D_
Наказ Міністерства фінансів України "Про паспорти бюджетних програм" від 29 грудня 2002 року № 1098 																																																																						;_x000D_
Рішення V сесії VІІ скликання Новоселицької міської ради  № 5/3  від 26.04.2018 року "Про затвердження Програми розвитку фізичної культури і спорту Новоселицької об'єднаної територіальонї громади на 2015-2020 роки"_x000D_;
Рішення ІI сесії Новоселицької міської ради VІІІ скликання №2/7 від 22 грудня 2020 року "Про міський бюджет на 2021 рік"; </t>
  </si>
  <si>
    <t>Рішення ХІІІ сесії  Новоселицької міської ради VIІI скликання №13/4 від 21.10.2021 "Про внесення змін до міського бюджету на 2021 рік".</t>
  </si>
  <si>
    <t>Рішення ХV сесії  Новоселицької міської ради VIІI скликання №15/11 від 21.12.2021 "Про внесення змін до міського бюджету на 2021 рік".</t>
  </si>
  <si>
    <t>Капітальний ремонт спортивного залу нежитлової будівлі (літА") по вул. Центральній, 112 в м. Новоселиця, Чернівецького району Чернівецької області</t>
  </si>
  <si>
    <t>Задання. Капітальний ремонт спортивного залу нежитлової будівлі (літА") по вул. Центральній, 112 в м. Новоселиця, Чернівецького району Чернівецької області</t>
  </si>
  <si>
    <t>Обсяг видатків на забезпечення здійснення капітального ремонту спортивного залу нежитлової будівлі (літА") по вул. Центральній, 112 в м. Новоселиця, Чернівецького району Чернівецької області</t>
  </si>
  <si>
    <t>Середні витрати на забезпечення здійснення капітального ремонту спортивного залу нежитлової будівлі (літА") по вул. Центральній, 112 в м. Новоселиця</t>
  </si>
  <si>
    <t>244-р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</si>
</sst>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8" fillId="0" borderId="6" xfId="0" applyNumberFormat="1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view="pageBreakPreview" zoomScaleNormal="100" zoomScaleSheetLayoutView="100" workbookViewId="0">
      <selection activeCell="AO7" sqref="AO7:BL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94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7" t="s">
        <v>93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88" t="s">
        <v>92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32.1" customHeight="1" x14ac:dyDescent="0.2">
      <c r="AO4" s="89" t="s">
        <v>85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90" t="s">
        <v>91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140">
        <v>44552</v>
      </c>
      <c r="AP7" s="93"/>
      <c r="AQ7" s="93"/>
      <c r="AR7" s="93"/>
      <c r="AS7" s="93"/>
      <c r="AT7" s="93"/>
      <c r="AU7" s="93"/>
      <c r="AV7" s="40"/>
      <c r="AW7" s="40"/>
      <c r="AX7" s="40"/>
      <c r="AY7" s="40"/>
      <c r="AZ7" s="40"/>
      <c r="BA7" s="40"/>
      <c r="BB7" s="1" t="s">
        <v>90</v>
      </c>
      <c r="BC7" s="141" t="s">
        <v>120</v>
      </c>
      <c r="BD7" s="141"/>
      <c r="BE7" s="141"/>
      <c r="BF7" s="39"/>
      <c r="BG7" s="39"/>
      <c r="BH7" s="39"/>
      <c r="BI7" s="39"/>
      <c r="BJ7" s="39"/>
      <c r="BK7" s="39"/>
      <c r="BL7" s="39"/>
    </row>
    <row r="8" spans="1:77" x14ac:dyDescent="0.2">
      <c r="AO8" s="38"/>
      <c r="AP8" s="38"/>
      <c r="AQ8" s="38"/>
      <c r="AR8" s="38"/>
      <c r="AS8" s="38"/>
      <c r="AT8" s="38"/>
      <c r="AU8" s="38"/>
      <c r="AW8" s="5"/>
      <c r="AX8" s="5"/>
      <c r="AY8" s="5"/>
      <c r="AZ8" s="5"/>
      <c r="BA8" s="5"/>
      <c r="BB8" s="5"/>
      <c r="BC8" s="5"/>
      <c r="BD8" s="5"/>
      <c r="BE8" s="5"/>
      <c r="BF8" s="5"/>
    </row>
    <row r="10" spans="1:77" ht="15.75" customHeight="1" x14ac:dyDescent="0.2">
      <c r="A10" s="94" t="s">
        <v>89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15.75" customHeight="1" x14ac:dyDescent="0.2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">
      <c r="A13" s="27" t="s">
        <v>87</v>
      </c>
      <c r="B13" s="81" t="s">
        <v>86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92" t="s">
        <v>85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3"/>
      <c r="AU13" s="81" t="s">
        <v>80</v>
      </c>
      <c r="AV13" s="82"/>
      <c r="AW13" s="82"/>
      <c r="AX13" s="82"/>
      <c r="AY13" s="82"/>
      <c r="AZ13" s="82"/>
      <c r="BA13" s="82"/>
      <c r="BB13" s="8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0"/>
      <c r="B14" s="78" t="s">
        <v>71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0"/>
      <c r="N14" s="79" t="s">
        <v>84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0"/>
      <c r="AU14" s="78" t="s">
        <v>78</v>
      </c>
      <c r="AV14" s="78"/>
      <c r="AW14" s="78"/>
      <c r="AX14" s="78"/>
      <c r="AY14" s="78"/>
      <c r="AZ14" s="78"/>
      <c r="BA14" s="78"/>
      <c r="BB14" s="78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36"/>
      <c r="BF15" s="36"/>
      <c r="BG15" s="36"/>
      <c r="BH15" s="36"/>
      <c r="BI15" s="36"/>
      <c r="BJ15" s="36"/>
      <c r="BK15" s="36"/>
      <c r="BL15" s="36"/>
    </row>
    <row r="16" spans="1:77" customFormat="1" ht="51" customHeight="1" x14ac:dyDescent="0.2">
      <c r="A16" s="35" t="s">
        <v>83</v>
      </c>
      <c r="B16" s="81" t="s">
        <v>82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92" t="s">
        <v>81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3"/>
      <c r="AU16" s="81" t="s">
        <v>80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32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1"/>
      <c r="B17" s="78" t="s">
        <v>71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0"/>
      <c r="N17" s="79" t="s">
        <v>79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0"/>
      <c r="AU17" s="78" t="s">
        <v>78</v>
      </c>
      <c r="AV17" s="78"/>
      <c r="AW17" s="78"/>
      <c r="AX17" s="78"/>
      <c r="AY17" s="78"/>
      <c r="AZ17" s="78"/>
      <c r="BA17" s="78"/>
      <c r="BB17" s="78"/>
      <c r="BC17" s="25"/>
      <c r="BD17" s="25"/>
      <c r="BE17" s="25"/>
      <c r="BF17" s="25"/>
      <c r="BG17" s="25"/>
      <c r="BH17" s="25"/>
      <c r="BI17" s="25"/>
      <c r="BJ17" s="25"/>
      <c r="BK17" s="29"/>
      <c r="BL17" s="25"/>
      <c r="BM17" s="28"/>
      <c r="BN17" s="28"/>
      <c r="BO17" s="28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7" t="s">
        <v>77</v>
      </c>
      <c r="B19" s="81" t="s">
        <v>76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75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81" t="s">
        <v>74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83" t="s">
        <v>73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6"/>
      <c r="BE19" s="81" t="s">
        <v>72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71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70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5"/>
      <c r="AA20" s="84" t="s">
        <v>69</v>
      </c>
      <c r="AB20" s="84"/>
      <c r="AC20" s="84"/>
      <c r="AD20" s="84"/>
      <c r="AE20" s="84"/>
      <c r="AF20" s="84"/>
      <c r="AG20" s="84"/>
      <c r="AH20" s="84"/>
      <c r="AI20" s="84"/>
      <c r="AJ20" s="25"/>
      <c r="AK20" s="85" t="s">
        <v>68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5"/>
      <c r="BE20" s="78" t="s">
        <v>67</v>
      </c>
      <c r="BF20" s="78"/>
      <c r="BG20" s="78"/>
      <c r="BH20" s="78"/>
      <c r="BI20" s="78"/>
      <c r="BJ20" s="78"/>
      <c r="BK20" s="78"/>
      <c r="BL20" s="7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79" ht="24.95" customHeight="1" x14ac:dyDescent="0.2">
      <c r="A22" s="95" t="s">
        <v>66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f>AS22+I23</f>
        <v>1298300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65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f>AC59</f>
        <v>1264300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8" t="s">
        <v>64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5" customHeight="1" x14ac:dyDescent="0.2">
      <c r="A23" s="98" t="s">
        <v>63</v>
      </c>
      <c r="B23" s="98"/>
      <c r="C23" s="98"/>
      <c r="D23" s="98"/>
      <c r="E23" s="98"/>
      <c r="F23" s="98"/>
      <c r="G23" s="98"/>
      <c r="H23" s="98"/>
      <c r="I23" s="96">
        <f>AK59</f>
        <v>34000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8" t="s">
        <v>62</v>
      </c>
      <c r="U23" s="98"/>
      <c r="V23" s="98"/>
      <c r="W23" s="98"/>
      <c r="X23" s="24"/>
      <c r="Y23" s="24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2"/>
      <c r="AO23" s="22"/>
      <c r="AP23" s="22"/>
      <c r="AQ23" s="22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2"/>
      <c r="BF23" s="22"/>
      <c r="BG23" s="22"/>
      <c r="BH23" s="22"/>
      <c r="BI23" s="22"/>
      <c r="BJ23" s="21"/>
      <c r="BK23" s="21"/>
      <c r="BL23" s="21"/>
    </row>
    <row r="24" spans="1:79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9"/>
      <c r="U24" s="19"/>
      <c r="V24" s="19"/>
      <c r="W24" s="19"/>
      <c r="X24" s="24"/>
      <c r="Y24" s="24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2"/>
      <c r="AO24" s="22"/>
      <c r="AP24" s="22"/>
      <c r="AQ24" s="22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2"/>
      <c r="BF24" s="22"/>
      <c r="BG24" s="22"/>
      <c r="BH24" s="22"/>
      <c r="BI24" s="22"/>
      <c r="BJ24" s="21"/>
      <c r="BK24" s="21"/>
      <c r="BL24" s="21"/>
    </row>
    <row r="25" spans="1:79" ht="15.75" customHeight="1" x14ac:dyDescent="0.2">
      <c r="A25" s="87" t="s">
        <v>61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90.5" customHeight="1" x14ac:dyDescent="0.2">
      <c r="A26" s="99" t="s">
        <v>113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5.95" customHeight="1" x14ac:dyDescent="0.2">
      <c r="A27" s="80" t="s">
        <v>100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</row>
    <row r="28" spans="1:79" ht="15.95" customHeight="1" x14ac:dyDescent="0.2">
      <c r="A28" s="109" t="s">
        <v>101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79" ht="15.95" customHeight="1" x14ac:dyDescent="0.2">
      <c r="A29" s="80" t="s">
        <v>102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</row>
    <row r="30" spans="1:79" ht="15.95" customHeight="1" x14ac:dyDescent="0.2">
      <c r="A30" s="80" t="s">
        <v>114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</row>
    <row r="31" spans="1:79" ht="15.95" customHeight="1" x14ac:dyDescent="0.2">
      <c r="A31" s="80" t="s">
        <v>115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</row>
    <row r="32" spans="1:79" ht="12.7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79" ht="15.75" customHeight="1" x14ac:dyDescent="0.2">
      <c r="A33" s="98" t="s">
        <v>60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79" ht="16.5" customHeight="1" x14ac:dyDescent="0.2">
      <c r="A34" s="100" t="s">
        <v>36</v>
      </c>
      <c r="B34" s="100"/>
      <c r="C34" s="100"/>
      <c r="D34" s="100"/>
      <c r="E34" s="100"/>
      <c r="F34" s="100"/>
      <c r="G34" s="101" t="s">
        <v>59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</row>
    <row r="35" spans="1:79" ht="15.75" hidden="1" x14ac:dyDescent="0.2">
      <c r="A35" s="104">
        <v>1</v>
      </c>
      <c r="B35" s="104"/>
      <c r="C35" s="104"/>
      <c r="D35" s="104"/>
      <c r="E35" s="104"/>
      <c r="F35" s="104"/>
      <c r="G35" s="101">
        <v>2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</row>
    <row r="36" spans="1:79" ht="10.5" hidden="1" customHeight="1" x14ac:dyDescent="0.2">
      <c r="A36" s="55" t="s">
        <v>29</v>
      </c>
      <c r="B36" s="55"/>
      <c r="C36" s="55"/>
      <c r="D36" s="55"/>
      <c r="E36" s="55"/>
      <c r="F36" s="55"/>
      <c r="G36" s="105" t="s">
        <v>28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  <c r="CA36" s="1" t="s">
        <v>58</v>
      </c>
    </row>
    <row r="37" spans="1:79" ht="12.75" customHeight="1" x14ac:dyDescent="0.2">
      <c r="A37" s="55">
        <v>1</v>
      </c>
      <c r="B37" s="55"/>
      <c r="C37" s="55"/>
      <c r="D37" s="55"/>
      <c r="E37" s="55"/>
      <c r="F37" s="55"/>
      <c r="G37" s="56" t="s">
        <v>57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  <c r="CA37" s="1" t="s">
        <v>56</v>
      </c>
    </row>
    <row r="38" spans="1:79" ht="12.7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79" ht="15.95" customHeight="1" x14ac:dyDescent="0.2">
      <c r="A39" s="98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</row>
    <row r="40" spans="1:79" ht="15.95" customHeight="1" x14ac:dyDescent="0.2">
      <c r="A40" s="108" t="s">
        <v>54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</row>
    <row r="41" spans="1:79" ht="12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</row>
    <row r="42" spans="1:79" ht="15.75" customHeight="1" x14ac:dyDescent="0.2">
      <c r="A42" s="98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</row>
    <row r="43" spans="1:79" ht="10.5" customHeight="1" x14ac:dyDescent="0.2">
      <c r="A43" s="100" t="s">
        <v>36</v>
      </c>
      <c r="B43" s="100"/>
      <c r="C43" s="100"/>
      <c r="D43" s="100"/>
      <c r="E43" s="100"/>
      <c r="F43" s="100"/>
      <c r="G43" s="101" t="s">
        <v>52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</row>
    <row r="44" spans="1:79" ht="15.75" hidden="1" x14ac:dyDescent="0.2">
      <c r="A44" s="104">
        <v>1</v>
      </c>
      <c r="B44" s="104"/>
      <c r="C44" s="104"/>
      <c r="D44" s="104"/>
      <c r="E44" s="104"/>
      <c r="F44" s="104"/>
      <c r="G44" s="101">
        <v>2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3"/>
    </row>
    <row r="45" spans="1:79" ht="10.5" hidden="1" customHeight="1" x14ac:dyDescent="0.2">
      <c r="A45" s="55" t="s">
        <v>41</v>
      </c>
      <c r="B45" s="55"/>
      <c r="C45" s="55"/>
      <c r="D45" s="55"/>
      <c r="E45" s="55"/>
      <c r="F45" s="55"/>
      <c r="G45" s="105" t="s">
        <v>28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7"/>
      <c r="CA45" s="1" t="s">
        <v>51</v>
      </c>
    </row>
    <row r="46" spans="1:79" ht="12.75" customHeight="1" x14ac:dyDescent="0.2">
      <c r="A46" s="55">
        <v>1</v>
      </c>
      <c r="B46" s="55"/>
      <c r="C46" s="55"/>
      <c r="D46" s="55"/>
      <c r="E46" s="55"/>
      <c r="F46" s="55"/>
      <c r="G46" s="56" t="s">
        <v>47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79" ht="12.75" customHeight="1" x14ac:dyDescent="0.2">
      <c r="A47" s="55">
        <v>2</v>
      </c>
      <c r="B47" s="55"/>
      <c r="C47" s="55"/>
      <c r="D47" s="55"/>
      <c r="E47" s="55"/>
      <c r="F47" s="55"/>
      <c r="G47" s="56" t="s">
        <v>103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  <c r="CA47" s="1" t="s">
        <v>104</v>
      </c>
    </row>
    <row r="48" spans="1:79" ht="12.75" customHeight="1" x14ac:dyDescent="0.2">
      <c r="A48" s="55">
        <v>3</v>
      </c>
      <c r="B48" s="55"/>
      <c r="C48" s="55"/>
      <c r="D48" s="55"/>
      <c r="E48" s="55"/>
      <c r="F48" s="55"/>
      <c r="G48" s="56" t="str">
        <f>D58</f>
        <v>Капітальний ремонт спортивного залу нежитлової будівлі (літА") по вул. Центральній, 112 в м. Новоселиця, Чернівецького району Чернівецької області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8"/>
      <c r="CA48" s="1" t="s">
        <v>104</v>
      </c>
    </row>
    <row r="49" spans="1:79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.75" customHeight="1" x14ac:dyDescent="0.2">
      <c r="A50" s="98" t="s">
        <v>50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</row>
    <row r="51" spans="1:79" ht="15" customHeight="1" x14ac:dyDescent="0.2">
      <c r="A51" s="110" t="s">
        <v>43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4"/>
      <c r="BB51" s="14"/>
      <c r="BC51" s="14"/>
      <c r="BD51" s="14"/>
      <c r="BE51" s="14"/>
      <c r="BF51" s="14"/>
      <c r="BG51" s="14"/>
      <c r="BH51" s="14"/>
      <c r="BI51" s="8"/>
      <c r="BJ51" s="8"/>
      <c r="BK51" s="8"/>
      <c r="BL51" s="8"/>
    </row>
    <row r="52" spans="1:79" ht="15.95" customHeight="1" x14ac:dyDescent="0.2">
      <c r="A52" s="104" t="s">
        <v>36</v>
      </c>
      <c r="B52" s="104"/>
      <c r="C52" s="104"/>
      <c r="D52" s="111" t="s">
        <v>49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104" t="s">
        <v>32</v>
      </c>
      <c r="AD52" s="104"/>
      <c r="AE52" s="104"/>
      <c r="AF52" s="104"/>
      <c r="AG52" s="104"/>
      <c r="AH52" s="104"/>
      <c r="AI52" s="104"/>
      <c r="AJ52" s="104"/>
      <c r="AK52" s="104" t="s">
        <v>31</v>
      </c>
      <c r="AL52" s="104"/>
      <c r="AM52" s="104"/>
      <c r="AN52" s="104"/>
      <c r="AO52" s="104"/>
      <c r="AP52" s="104"/>
      <c r="AQ52" s="104"/>
      <c r="AR52" s="104"/>
      <c r="AS52" s="104" t="s">
        <v>30</v>
      </c>
      <c r="AT52" s="104"/>
      <c r="AU52" s="104"/>
      <c r="AV52" s="104"/>
      <c r="AW52" s="104"/>
      <c r="AX52" s="104"/>
      <c r="AY52" s="104"/>
      <c r="AZ52" s="104"/>
      <c r="BA52" s="13"/>
      <c r="BB52" s="13"/>
      <c r="BC52" s="13"/>
      <c r="BD52" s="13"/>
      <c r="BE52" s="13"/>
      <c r="BF52" s="13"/>
      <c r="BG52" s="13"/>
      <c r="BH52" s="13"/>
    </row>
    <row r="53" spans="1:79" ht="3" customHeight="1" x14ac:dyDescent="0.2">
      <c r="A53" s="104"/>
      <c r="B53" s="104"/>
      <c r="C53" s="104"/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3"/>
      <c r="BB53" s="13"/>
      <c r="BC53" s="13"/>
      <c r="BD53" s="13"/>
      <c r="BE53" s="13"/>
      <c r="BF53" s="13"/>
      <c r="BG53" s="13"/>
      <c r="BH53" s="13"/>
    </row>
    <row r="54" spans="1:79" ht="15.75" x14ac:dyDescent="0.2">
      <c r="A54" s="104">
        <v>1</v>
      </c>
      <c r="B54" s="104"/>
      <c r="C54" s="104"/>
      <c r="D54" s="117">
        <v>2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104">
        <v>3</v>
      </c>
      <c r="AD54" s="104"/>
      <c r="AE54" s="104"/>
      <c r="AF54" s="104"/>
      <c r="AG54" s="104"/>
      <c r="AH54" s="104"/>
      <c r="AI54" s="104"/>
      <c r="AJ54" s="104"/>
      <c r="AK54" s="104">
        <v>4</v>
      </c>
      <c r="AL54" s="104"/>
      <c r="AM54" s="104"/>
      <c r="AN54" s="104"/>
      <c r="AO54" s="104"/>
      <c r="AP54" s="104"/>
      <c r="AQ54" s="104"/>
      <c r="AR54" s="104"/>
      <c r="AS54" s="104">
        <v>5</v>
      </c>
      <c r="AT54" s="104"/>
      <c r="AU54" s="104"/>
      <c r="AV54" s="104"/>
      <c r="AW54" s="104"/>
      <c r="AX54" s="104"/>
      <c r="AY54" s="104"/>
      <c r="AZ54" s="104"/>
      <c r="BA54" s="13"/>
      <c r="BB54" s="13"/>
      <c r="BC54" s="13"/>
      <c r="BD54" s="13"/>
      <c r="BE54" s="13"/>
      <c r="BF54" s="13"/>
      <c r="BG54" s="13"/>
      <c r="BH54" s="13"/>
    </row>
    <row r="55" spans="1:79" s="7" customFormat="1" ht="12.75" hidden="1" customHeight="1" x14ac:dyDescent="0.2">
      <c r="A55" s="55" t="s">
        <v>41</v>
      </c>
      <c r="B55" s="55"/>
      <c r="C55" s="55"/>
      <c r="D55" s="41" t="s">
        <v>28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3"/>
      <c r="AC55" s="120" t="s">
        <v>25</v>
      </c>
      <c r="AD55" s="120"/>
      <c r="AE55" s="120"/>
      <c r="AF55" s="120"/>
      <c r="AG55" s="120"/>
      <c r="AH55" s="120"/>
      <c r="AI55" s="120"/>
      <c r="AJ55" s="120"/>
      <c r="AK55" s="120" t="s">
        <v>40</v>
      </c>
      <c r="AL55" s="120"/>
      <c r="AM55" s="120"/>
      <c r="AN55" s="120"/>
      <c r="AO55" s="120"/>
      <c r="AP55" s="120"/>
      <c r="AQ55" s="120"/>
      <c r="AR55" s="120"/>
      <c r="AS55" s="47" t="s">
        <v>23</v>
      </c>
      <c r="AT55" s="120"/>
      <c r="AU55" s="120"/>
      <c r="AV55" s="120"/>
      <c r="AW55" s="120"/>
      <c r="AX55" s="120"/>
      <c r="AY55" s="120"/>
      <c r="AZ55" s="120"/>
      <c r="BA55" s="12"/>
      <c r="BB55" s="11"/>
      <c r="BC55" s="11"/>
      <c r="BD55" s="11"/>
      <c r="BE55" s="11"/>
      <c r="BF55" s="11"/>
      <c r="BG55" s="11"/>
      <c r="BH55" s="11"/>
      <c r="CA55" s="7" t="s">
        <v>48</v>
      </c>
    </row>
    <row r="56" spans="1:79" ht="25.5" customHeight="1" x14ac:dyDescent="0.2">
      <c r="A56" s="55">
        <v>1</v>
      </c>
      <c r="B56" s="55"/>
      <c r="C56" s="55"/>
      <c r="D56" s="56" t="s">
        <v>47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51">
        <f>1130400+15100+30000+50000-500-11000+9900+25000+15400</f>
        <v>1264300</v>
      </c>
      <c r="AD56" s="51"/>
      <c r="AE56" s="51"/>
      <c r="AF56" s="51"/>
      <c r="AG56" s="51"/>
      <c r="AH56" s="51"/>
      <c r="AI56" s="51"/>
      <c r="AJ56" s="51"/>
      <c r="AK56" s="51">
        <v>0</v>
      </c>
      <c r="AL56" s="51"/>
      <c r="AM56" s="51"/>
      <c r="AN56" s="51"/>
      <c r="AO56" s="51"/>
      <c r="AP56" s="51"/>
      <c r="AQ56" s="51"/>
      <c r="AR56" s="51"/>
      <c r="AS56" s="51">
        <f>AC56+AK56</f>
        <v>1264300</v>
      </c>
      <c r="AT56" s="51"/>
      <c r="AU56" s="51"/>
      <c r="AV56" s="51"/>
      <c r="AW56" s="51"/>
      <c r="AX56" s="51"/>
      <c r="AY56" s="51"/>
      <c r="AZ56" s="51"/>
      <c r="BA56" s="10"/>
      <c r="BB56" s="10"/>
      <c r="BC56" s="10"/>
      <c r="BD56" s="10"/>
      <c r="BE56" s="10"/>
      <c r="BF56" s="10"/>
      <c r="BG56" s="10"/>
      <c r="BH56" s="10"/>
      <c r="CA56" s="1" t="s">
        <v>46</v>
      </c>
    </row>
    <row r="57" spans="1:79" ht="25.5" customHeight="1" x14ac:dyDescent="0.2">
      <c r="A57" s="55">
        <v>2</v>
      </c>
      <c r="B57" s="55"/>
      <c r="C57" s="55"/>
      <c r="D57" s="56" t="s">
        <v>111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51"/>
      <c r="AD57" s="51"/>
      <c r="AE57" s="51"/>
      <c r="AF57" s="51"/>
      <c r="AG57" s="51"/>
      <c r="AH57" s="51"/>
      <c r="AI57" s="51"/>
      <c r="AJ57" s="51"/>
      <c r="AK57" s="51">
        <f>20000+14000</f>
        <v>34000</v>
      </c>
      <c r="AL57" s="51"/>
      <c r="AM57" s="51"/>
      <c r="AN57" s="51"/>
      <c r="AO57" s="51"/>
      <c r="AP57" s="51"/>
      <c r="AQ57" s="51"/>
      <c r="AR57" s="51"/>
      <c r="AS57" s="51">
        <f>AC57+AK57</f>
        <v>34000</v>
      </c>
      <c r="AT57" s="51"/>
      <c r="AU57" s="51"/>
      <c r="AV57" s="51"/>
      <c r="AW57" s="51"/>
      <c r="AX57" s="51"/>
      <c r="AY57" s="51"/>
      <c r="AZ57" s="51"/>
      <c r="BA57" s="10"/>
      <c r="BB57" s="10"/>
      <c r="BC57" s="10"/>
      <c r="BD57" s="10"/>
      <c r="BE57" s="10"/>
      <c r="BF57" s="10"/>
      <c r="BG57" s="10"/>
      <c r="BH57" s="10"/>
      <c r="CA57" s="1" t="s">
        <v>46</v>
      </c>
    </row>
    <row r="58" spans="1:79" ht="25.5" customHeight="1" x14ac:dyDescent="0.2">
      <c r="A58" s="55">
        <v>3</v>
      </c>
      <c r="B58" s="55"/>
      <c r="C58" s="55"/>
      <c r="D58" s="56" t="s">
        <v>116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51"/>
      <c r="AD58" s="51"/>
      <c r="AE58" s="51"/>
      <c r="AF58" s="51"/>
      <c r="AG58" s="51"/>
      <c r="AH58" s="51"/>
      <c r="AI58" s="51"/>
      <c r="AJ58" s="51"/>
      <c r="AK58" s="51">
        <v>50000</v>
      </c>
      <c r="AL58" s="51"/>
      <c r="AM58" s="51"/>
      <c r="AN58" s="51"/>
      <c r="AO58" s="51"/>
      <c r="AP58" s="51"/>
      <c r="AQ58" s="51"/>
      <c r="AR58" s="51"/>
      <c r="AS58" s="51">
        <f>AC58+AK58</f>
        <v>50000</v>
      </c>
      <c r="AT58" s="51"/>
      <c r="AU58" s="51"/>
      <c r="AV58" s="51"/>
      <c r="AW58" s="51"/>
      <c r="AX58" s="51"/>
      <c r="AY58" s="51"/>
      <c r="AZ58" s="51"/>
      <c r="BA58" s="10"/>
      <c r="BB58" s="10"/>
      <c r="BC58" s="10"/>
      <c r="BD58" s="10"/>
      <c r="BE58" s="10"/>
      <c r="BF58" s="10"/>
      <c r="BG58" s="10"/>
      <c r="BH58" s="10"/>
      <c r="CA58" s="1" t="s">
        <v>46</v>
      </c>
    </row>
    <row r="59" spans="1:79" s="7" customFormat="1" x14ac:dyDescent="0.2">
      <c r="A59" s="75"/>
      <c r="B59" s="75"/>
      <c r="C59" s="75"/>
      <c r="D59" s="136" t="s">
        <v>45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8"/>
      <c r="AC59" s="69">
        <f>AC56</f>
        <v>1264300</v>
      </c>
      <c r="AD59" s="69"/>
      <c r="AE59" s="69"/>
      <c r="AF59" s="69"/>
      <c r="AG59" s="69"/>
      <c r="AH59" s="69"/>
      <c r="AI59" s="69"/>
      <c r="AJ59" s="69"/>
      <c r="AK59" s="69">
        <f>AK56+AK57</f>
        <v>34000</v>
      </c>
      <c r="AL59" s="69"/>
      <c r="AM59" s="69"/>
      <c r="AN59" s="69"/>
      <c r="AO59" s="69"/>
      <c r="AP59" s="69"/>
      <c r="AQ59" s="69"/>
      <c r="AR59" s="69"/>
      <c r="AS59" s="69">
        <f>AC59+AK59</f>
        <v>1298300</v>
      </c>
      <c r="AT59" s="69"/>
      <c r="AU59" s="69"/>
      <c r="AV59" s="69"/>
      <c r="AW59" s="69"/>
      <c r="AX59" s="69"/>
      <c r="AY59" s="69"/>
      <c r="AZ59" s="69"/>
      <c r="BA59" s="9"/>
      <c r="BB59" s="9"/>
      <c r="BC59" s="9"/>
      <c r="BD59" s="9"/>
      <c r="BE59" s="9"/>
      <c r="BF59" s="9"/>
      <c r="BG59" s="9"/>
      <c r="BH59" s="9"/>
    </row>
    <row r="61" spans="1:79" ht="15.75" customHeight="1" x14ac:dyDescent="0.2">
      <c r="A61" s="87" t="s">
        <v>44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15" customHeight="1" x14ac:dyDescent="0.2">
      <c r="A62" s="110" t="s">
        <v>43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79" ht="15.95" customHeight="1" x14ac:dyDescent="0.2">
      <c r="A63" s="104" t="s">
        <v>36</v>
      </c>
      <c r="B63" s="104"/>
      <c r="C63" s="104"/>
      <c r="D63" s="111" t="s">
        <v>42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3"/>
      <c r="AB63" s="104" t="s">
        <v>32</v>
      </c>
      <c r="AC63" s="104"/>
      <c r="AD63" s="104"/>
      <c r="AE63" s="104"/>
      <c r="AF63" s="104"/>
      <c r="AG63" s="104"/>
      <c r="AH63" s="104"/>
      <c r="AI63" s="104"/>
      <c r="AJ63" s="104" t="s">
        <v>31</v>
      </c>
      <c r="AK63" s="104"/>
      <c r="AL63" s="104"/>
      <c r="AM63" s="104"/>
      <c r="AN63" s="104"/>
      <c r="AO63" s="104"/>
      <c r="AP63" s="104"/>
      <c r="AQ63" s="104"/>
      <c r="AR63" s="104" t="s">
        <v>30</v>
      </c>
      <c r="AS63" s="104"/>
      <c r="AT63" s="104"/>
      <c r="AU63" s="104"/>
      <c r="AV63" s="104"/>
      <c r="AW63" s="104"/>
      <c r="AX63" s="104"/>
      <c r="AY63" s="104"/>
    </row>
    <row r="64" spans="1:79" ht="3" customHeight="1" x14ac:dyDescent="0.2">
      <c r="A64" s="104"/>
      <c r="B64" s="104"/>
      <c r="C64" s="104"/>
      <c r="D64" s="114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</row>
    <row r="65" spans="1:79" ht="15.75" customHeight="1" x14ac:dyDescent="0.2">
      <c r="A65" s="104">
        <v>1</v>
      </c>
      <c r="B65" s="104"/>
      <c r="C65" s="104"/>
      <c r="D65" s="117">
        <v>2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9"/>
      <c r="AB65" s="104">
        <v>3</v>
      </c>
      <c r="AC65" s="104"/>
      <c r="AD65" s="104"/>
      <c r="AE65" s="104"/>
      <c r="AF65" s="104"/>
      <c r="AG65" s="104"/>
      <c r="AH65" s="104"/>
      <c r="AI65" s="104"/>
      <c r="AJ65" s="104">
        <v>4</v>
      </c>
      <c r="AK65" s="104"/>
      <c r="AL65" s="104"/>
      <c r="AM65" s="104"/>
      <c r="AN65" s="104"/>
      <c r="AO65" s="104"/>
      <c r="AP65" s="104"/>
      <c r="AQ65" s="104"/>
      <c r="AR65" s="104">
        <v>5</v>
      </c>
      <c r="AS65" s="104"/>
      <c r="AT65" s="104"/>
      <c r="AU65" s="104"/>
      <c r="AV65" s="104"/>
      <c r="AW65" s="104"/>
      <c r="AX65" s="104"/>
      <c r="AY65" s="104"/>
    </row>
    <row r="66" spans="1:79" ht="12.75" hidden="1" customHeight="1" x14ac:dyDescent="0.2">
      <c r="A66" s="55" t="s">
        <v>41</v>
      </c>
      <c r="B66" s="55"/>
      <c r="C66" s="55"/>
      <c r="D66" s="105" t="s">
        <v>28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7"/>
      <c r="AB66" s="120" t="s">
        <v>25</v>
      </c>
      <c r="AC66" s="120"/>
      <c r="AD66" s="120"/>
      <c r="AE66" s="120"/>
      <c r="AF66" s="120"/>
      <c r="AG66" s="120"/>
      <c r="AH66" s="120"/>
      <c r="AI66" s="120"/>
      <c r="AJ66" s="120" t="s">
        <v>40</v>
      </c>
      <c r="AK66" s="120"/>
      <c r="AL66" s="120"/>
      <c r="AM66" s="120"/>
      <c r="AN66" s="120"/>
      <c r="AO66" s="120"/>
      <c r="AP66" s="120"/>
      <c r="AQ66" s="120"/>
      <c r="AR66" s="120" t="s">
        <v>23</v>
      </c>
      <c r="AS66" s="120"/>
      <c r="AT66" s="120"/>
      <c r="AU66" s="120"/>
      <c r="AV66" s="120"/>
      <c r="AW66" s="120"/>
      <c r="AX66" s="120"/>
      <c r="AY66" s="120"/>
      <c r="CA66" s="1" t="s">
        <v>39</v>
      </c>
    </row>
    <row r="67" spans="1:79" s="7" customFormat="1" ht="12.75" customHeight="1" x14ac:dyDescent="0.2">
      <c r="A67" s="75"/>
      <c r="B67" s="75"/>
      <c r="C67" s="75"/>
      <c r="D67" s="71" t="s">
        <v>30</v>
      </c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2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>
        <f>AB67+AJ67</f>
        <v>0</v>
      </c>
      <c r="AS67" s="69"/>
      <c r="AT67" s="69"/>
      <c r="AU67" s="69"/>
      <c r="AV67" s="69"/>
      <c r="AW67" s="69"/>
      <c r="AX67" s="69"/>
      <c r="AY67" s="69"/>
      <c r="CA67" s="7" t="s">
        <v>38</v>
      </c>
    </row>
    <row r="69" spans="1:79" ht="15.75" customHeight="1" x14ac:dyDescent="0.2">
      <c r="A69" s="98" t="s">
        <v>37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</row>
    <row r="70" spans="1:79" ht="30" customHeight="1" x14ac:dyDescent="0.2">
      <c r="A70" s="104" t="s">
        <v>36</v>
      </c>
      <c r="B70" s="104"/>
      <c r="C70" s="104"/>
      <c r="D70" s="104"/>
      <c r="E70" s="104"/>
      <c r="F70" s="104"/>
      <c r="G70" s="117" t="s">
        <v>35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04" t="s">
        <v>34</v>
      </c>
      <c r="AA70" s="104"/>
      <c r="AB70" s="104"/>
      <c r="AC70" s="104"/>
      <c r="AD70" s="104"/>
      <c r="AE70" s="104" t="s">
        <v>33</v>
      </c>
      <c r="AF70" s="104"/>
      <c r="AG70" s="104"/>
      <c r="AH70" s="104"/>
      <c r="AI70" s="104"/>
      <c r="AJ70" s="104"/>
      <c r="AK70" s="104"/>
      <c r="AL70" s="104"/>
      <c r="AM70" s="104"/>
      <c r="AN70" s="104"/>
      <c r="AO70" s="117" t="s">
        <v>32</v>
      </c>
      <c r="AP70" s="118"/>
      <c r="AQ70" s="118"/>
      <c r="AR70" s="118"/>
      <c r="AS70" s="118"/>
      <c r="AT70" s="118"/>
      <c r="AU70" s="118"/>
      <c r="AV70" s="119"/>
      <c r="AW70" s="117" t="s">
        <v>31</v>
      </c>
      <c r="AX70" s="118"/>
      <c r="AY70" s="118"/>
      <c r="AZ70" s="118"/>
      <c r="BA70" s="118"/>
      <c r="BB70" s="118"/>
      <c r="BC70" s="118"/>
      <c r="BD70" s="119"/>
      <c r="BE70" s="117" t="s">
        <v>30</v>
      </c>
      <c r="BF70" s="118"/>
      <c r="BG70" s="118"/>
      <c r="BH70" s="118"/>
      <c r="BI70" s="118"/>
      <c r="BJ70" s="118"/>
      <c r="BK70" s="118"/>
      <c r="BL70" s="119"/>
    </row>
    <row r="71" spans="1:79" ht="15.75" customHeight="1" x14ac:dyDescent="0.2">
      <c r="A71" s="104">
        <v>1</v>
      </c>
      <c r="B71" s="104"/>
      <c r="C71" s="104"/>
      <c r="D71" s="104"/>
      <c r="E71" s="104"/>
      <c r="F71" s="104"/>
      <c r="G71" s="117">
        <v>2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04">
        <v>3</v>
      </c>
      <c r="AA71" s="104"/>
      <c r="AB71" s="104"/>
      <c r="AC71" s="104"/>
      <c r="AD71" s="104"/>
      <c r="AE71" s="104">
        <v>4</v>
      </c>
      <c r="AF71" s="104"/>
      <c r="AG71" s="104"/>
      <c r="AH71" s="104"/>
      <c r="AI71" s="104"/>
      <c r="AJ71" s="104"/>
      <c r="AK71" s="104"/>
      <c r="AL71" s="104"/>
      <c r="AM71" s="104"/>
      <c r="AN71" s="104"/>
      <c r="AO71" s="104">
        <v>5</v>
      </c>
      <c r="AP71" s="104"/>
      <c r="AQ71" s="104"/>
      <c r="AR71" s="104"/>
      <c r="AS71" s="104"/>
      <c r="AT71" s="104"/>
      <c r="AU71" s="104"/>
      <c r="AV71" s="104"/>
      <c r="AW71" s="104">
        <v>6</v>
      </c>
      <c r="AX71" s="104"/>
      <c r="AY71" s="104"/>
      <c r="AZ71" s="104"/>
      <c r="BA71" s="104"/>
      <c r="BB71" s="104"/>
      <c r="BC71" s="104"/>
      <c r="BD71" s="104"/>
      <c r="BE71" s="104">
        <v>7</v>
      </c>
      <c r="BF71" s="104"/>
      <c r="BG71" s="104"/>
      <c r="BH71" s="104"/>
      <c r="BI71" s="104"/>
      <c r="BJ71" s="104"/>
      <c r="BK71" s="104"/>
      <c r="BL71" s="104"/>
    </row>
    <row r="72" spans="1:79" ht="12.75" hidden="1" customHeight="1" x14ac:dyDescent="0.2">
      <c r="A72" s="55" t="s">
        <v>29</v>
      </c>
      <c r="B72" s="55"/>
      <c r="C72" s="55"/>
      <c r="D72" s="55"/>
      <c r="E72" s="55"/>
      <c r="F72" s="55"/>
      <c r="G72" s="105" t="s">
        <v>28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55" t="s">
        <v>27</v>
      </c>
      <c r="AA72" s="55"/>
      <c r="AB72" s="55"/>
      <c r="AC72" s="55"/>
      <c r="AD72" s="55"/>
      <c r="AE72" s="139" t="s">
        <v>26</v>
      </c>
      <c r="AF72" s="139"/>
      <c r="AG72" s="139"/>
      <c r="AH72" s="139"/>
      <c r="AI72" s="139"/>
      <c r="AJ72" s="139"/>
      <c r="AK72" s="139"/>
      <c r="AL72" s="139"/>
      <c r="AM72" s="139"/>
      <c r="AN72" s="105"/>
      <c r="AO72" s="120" t="s">
        <v>25</v>
      </c>
      <c r="AP72" s="120"/>
      <c r="AQ72" s="120"/>
      <c r="AR72" s="120"/>
      <c r="AS72" s="120"/>
      <c r="AT72" s="120"/>
      <c r="AU72" s="120"/>
      <c r="AV72" s="120"/>
      <c r="AW72" s="120" t="s">
        <v>24</v>
      </c>
      <c r="AX72" s="120"/>
      <c r="AY72" s="120"/>
      <c r="AZ72" s="120"/>
      <c r="BA72" s="120"/>
      <c r="BB72" s="120"/>
      <c r="BC72" s="120"/>
      <c r="BD72" s="120"/>
      <c r="BE72" s="120" t="s">
        <v>23</v>
      </c>
      <c r="BF72" s="120"/>
      <c r="BG72" s="120"/>
      <c r="BH72" s="120"/>
      <c r="BI72" s="120"/>
      <c r="BJ72" s="120"/>
      <c r="BK72" s="120"/>
      <c r="BL72" s="120"/>
      <c r="CA72" s="1" t="s">
        <v>22</v>
      </c>
    </row>
    <row r="73" spans="1:79" s="7" customFormat="1" ht="24" customHeight="1" x14ac:dyDescent="0.2">
      <c r="A73" s="75">
        <v>1</v>
      </c>
      <c r="B73" s="75"/>
      <c r="C73" s="75"/>
      <c r="D73" s="75"/>
      <c r="E73" s="75"/>
      <c r="F73" s="75"/>
      <c r="G73" s="59" t="s">
        <v>95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62"/>
      <c r="AA73" s="62"/>
      <c r="AB73" s="62"/>
      <c r="AC73" s="62"/>
      <c r="AD73" s="62"/>
      <c r="AE73" s="70"/>
      <c r="AF73" s="70"/>
      <c r="AG73" s="70"/>
      <c r="AH73" s="70"/>
      <c r="AI73" s="70"/>
      <c r="AJ73" s="70"/>
      <c r="AK73" s="70"/>
      <c r="AL73" s="70"/>
      <c r="AM73" s="70"/>
      <c r="AN73" s="71"/>
      <c r="AO73" s="69"/>
      <c r="AP73" s="69"/>
      <c r="AQ73" s="69"/>
      <c r="AR73" s="69"/>
      <c r="AS73" s="69"/>
      <c r="AT73" s="69"/>
      <c r="AU73" s="69"/>
      <c r="AV73" s="69"/>
      <c r="AW73" s="66"/>
      <c r="AX73" s="67"/>
      <c r="AY73" s="67"/>
      <c r="AZ73" s="67"/>
      <c r="BA73" s="67"/>
      <c r="BB73" s="67"/>
      <c r="BC73" s="67"/>
      <c r="BD73" s="68"/>
      <c r="BE73" s="69"/>
      <c r="BF73" s="69"/>
      <c r="BG73" s="69"/>
      <c r="BH73" s="69"/>
      <c r="BI73" s="69"/>
      <c r="BJ73" s="69"/>
      <c r="BK73" s="69"/>
      <c r="BL73" s="69"/>
      <c r="CA73" s="7" t="s">
        <v>21</v>
      </c>
    </row>
    <row r="74" spans="1:79" s="7" customFormat="1" ht="12.75" customHeight="1" x14ac:dyDescent="0.2">
      <c r="A74" s="75">
        <v>0</v>
      </c>
      <c r="B74" s="75"/>
      <c r="C74" s="75"/>
      <c r="D74" s="75"/>
      <c r="E74" s="75"/>
      <c r="F74" s="75"/>
      <c r="G74" s="44" t="s">
        <v>96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62"/>
      <c r="AA74" s="62"/>
      <c r="AB74" s="62"/>
      <c r="AC74" s="62"/>
      <c r="AD74" s="62"/>
      <c r="AE74" s="70"/>
      <c r="AF74" s="70"/>
      <c r="AG74" s="70"/>
      <c r="AH74" s="70"/>
      <c r="AI74" s="70"/>
      <c r="AJ74" s="70"/>
      <c r="AK74" s="70"/>
      <c r="AL74" s="70"/>
      <c r="AM74" s="70"/>
      <c r="AN74" s="71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CA74" s="7" t="s">
        <v>21</v>
      </c>
    </row>
    <row r="75" spans="1:79" ht="12.75" customHeight="1" x14ac:dyDescent="0.2">
      <c r="A75" s="55">
        <v>0</v>
      </c>
      <c r="B75" s="55"/>
      <c r="C75" s="55"/>
      <c r="D75" s="55"/>
      <c r="E75" s="55"/>
      <c r="F75" s="55"/>
      <c r="G75" s="126" t="s">
        <v>20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8"/>
      <c r="Z75" s="47" t="s">
        <v>15</v>
      </c>
      <c r="AA75" s="47"/>
      <c r="AB75" s="47"/>
      <c r="AC75" s="47"/>
      <c r="AD75" s="47"/>
      <c r="AE75" s="126" t="s">
        <v>19</v>
      </c>
      <c r="AF75" s="127"/>
      <c r="AG75" s="127"/>
      <c r="AH75" s="127"/>
      <c r="AI75" s="127"/>
      <c r="AJ75" s="127"/>
      <c r="AK75" s="127"/>
      <c r="AL75" s="127"/>
      <c r="AM75" s="127"/>
      <c r="AN75" s="128"/>
      <c r="AO75" s="51">
        <f>AC56</f>
        <v>1264300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f>AO75+AW75</f>
        <v>1264300</v>
      </c>
      <c r="BF75" s="51"/>
      <c r="BG75" s="51"/>
      <c r="BH75" s="51"/>
      <c r="BI75" s="51"/>
      <c r="BJ75" s="51"/>
      <c r="BK75" s="51"/>
      <c r="BL75" s="51"/>
    </row>
    <row r="76" spans="1:79" s="7" customFormat="1" ht="12.75" customHeight="1" x14ac:dyDescent="0.2">
      <c r="A76" s="75">
        <v>0</v>
      </c>
      <c r="B76" s="75"/>
      <c r="C76" s="75"/>
      <c r="D76" s="75"/>
      <c r="E76" s="75"/>
      <c r="F76" s="75"/>
      <c r="G76" s="59" t="s">
        <v>97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2"/>
      <c r="AA76" s="62"/>
      <c r="AB76" s="62"/>
      <c r="AC76" s="62"/>
      <c r="AD76" s="62"/>
      <c r="AE76" s="59"/>
      <c r="AF76" s="60"/>
      <c r="AG76" s="60"/>
      <c r="AH76" s="60"/>
      <c r="AI76" s="60"/>
      <c r="AJ76" s="60"/>
      <c r="AK76" s="60"/>
      <c r="AL76" s="60"/>
      <c r="AM76" s="60"/>
      <c r="AN76" s="61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</row>
    <row r="77" spans="1:79" ht="12.75" customHeight="1" x14ac:dyDescent="0.2">
      <c r="A77" s="55">
        <v>0</v>
      </c>
      <c r="B77" s="55"/>
      <c r="C77" s="55"/>
      <c r="D77" s="55"/>
      <c r="E77" s="55"/>
      <c r="F77" s="55"/>
      <c r="G77" s="126" t="s">
        <v>18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47" t="s">
        <v>17</v>
      </c>
      <c r="AA77" s="47"/>
      <c r="AB77" s="47"/>
      <c r="AC77" s="47"/>
      <c r="AD77" s="47"/>
      <c r="AE77" s="126" t="s">
        <v>16</v>
      </c>
      <c r="AF77" s="127"/>
      <c r="AG77" s="127"/>
      <c r="AH77" s="127"/>
      <c r="AI77" s="127"/>
      <c r="AJ77" s="127"/>
      <c r="AK77" s="127"/>
      <c r="AL77" s="127"/>
      <c r="AM77" s="127"/>
      <c r="AN77" s="128"/>
      <c r="AO77" s="51">
        <v>247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f>AO77+AW77</f>
        <v>247</v>
      </c>
      <c r="BF77" s="51"/>
      <c r="BG77" s="51"/>
      <c r="BH77" s="51"/>
      <c r="BI77" s="51"/>
      <c r="BJ77" s="51"/>
      <c r="BK77" s="51"/>
      <c r="BL77" s="51"/>
    </row>
    <row r="78" spans="1:79" s="7" customFormat="1" ht="12.75" customHeight="1" x14ac:dyDescent="0.2">
      <c r="A78" s="75">
        <v>0</v>
      </c>
      <c r="B78" s="75"/>
      <c r="C78" s="75"/>
      <c r="D78" s="75"/>
      <c r="E78" s="75"/>
      <c r="F78" s="75"/>
      <c r="G78" s="59" t="s">
        <v>98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/>
      <c r="AA78" s="62"/>
      <c r="AB78" s="62"/>
      <c r="AC78" s="62"/>
      <c r="AD78" s="62"/>
      <c r="AE78" s="59"/>
      <c r="AF78" s="60"/>
      <c r="AG78" s="60"/>
      <c r="AH78" s="60"/>
      <c r="AI78" s="60"/>
      <c r="AJ78" s="60"/>
      <c r="AK78" s="60"/>
      <c r="AL78" s="60"/>
      <c r="AM78" s="60"/>
      <c r="AN78" s="61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</row>
    <row r="79" spans="1:79" ht="12.75" customHeight="1" x14ac:dyDescent="0.2">
      <c r="A79" s="55">
        <v>0</v>
      </c>
      <c r="B79" s="55"/>
      <c r="C79" s="55"/>
      <c r="D79" s="55"/>
      <c r="E79" s="55"/>
      <c r="F79" s="55"/>
      <c r="G79" s="126" t="s">
        <v>14</v>
      </c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47" t="s">
        <v>12</v>
      </c>
      <c r="AA79" s="47"/>
      <c r="AB79" s="47"/>
      <c r="AC79" s="47"/>
      <c r="AD79" s="47"/>
      <c r="AE79" s="126" t="s">
        <v>11</v>
      </c>
      <c r="AF79" s="127"/>
      <c r="AG79" s="127"/>
      <c r="AH79" s="127"/>
      <c r="AI79" s="127"/>
      <c r="AJ79" s="127"/>
      <c r="AK79" s="127"/>
      <c r="AL79" s="127"/>
      <c r="AM79" s="127"/>
      <c r="AN79" s="128"/>
      <c r="AO79" s="51">
        <f>AO75/AO77</f>
        <v>5118.6234817813765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f>AO79+AW79</f>
        <v>5118.6234817813765</v>
      </c>
      <c r="BF79" s="51"/>
      <c r="BG79" s="51"/>
      <c r="BH79" s="51"/>
      <c r="BI79" s="51"/>
      <c r="BJ79" s="51"/>
      <c r="BK79" s="51"/>
      <c r="BL79" s="51"/>
    </row>
    <row r="80" spans="1:79" s="7" customFormat="1" ht="12.75" customHeight="1" x14ac:dyDescent="0.2">
      <c r="A80" s="75">
        <v>0</v>
      </c>
      <c r="B80" s="75"/>
      <c r="C80" s="75"/>
      <c r="D80" s="75"/>
      <c r="E80" s="75"/>
      <c r="F80" s="75"/>
      <c r="G80" s="59" t="s">
        <v>99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62"/>
      <c r="AA80" s="62"/>
      <c r="AB80" s="62"/>
      <c r="AC80" s="62"/>
      <c r="AD80" s="62"/>
      <c r="AE80" s="59"/>
      <c r="AF80" s="60"/>
      <c r="AG80" s="60"/>
      <c r="AH80" s="60"/>
      <c r="AI80" s="60"/>
      <c r="AJ80" s="60"/>
      <c r="AK80" s="60"/>
      <c r="AL80" s="60"/>
      <c r="AM80" s="60"/>
      <c r="AN80" s="61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</row>
    <row r="81" spans="1:79" ht="12.75" customHeight="1" x14ac:dyDescent="0.2">
      <c r="A81" s="55">
        <v>0</v>
      </c>
      <c r="B81" s="55"/>
      <c r="C81" s="55"/>
      <c r="D81" s="55"/>
      <c r="E81" s="55"/>
      <c r="F81" s="55"/>
      <c r="G81" s="126" t="s">
        <v>13</v>
      </c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8"/>
      <c r="Z81" s="47" t="s">
        <v>12</v>
      </c>
      <c r="AA81" s="47"/>
      <c r="AB81" s="47"/>
      <c r="AC81" s="47"/>
      <c r="AD81" s="47"/>
      <c r="AE81" s="126" t="s">
        <v>11</v>
      </c>
      <c r="AF81" s="127"/>
      <c r="AG81" s="127"/>
      <c r="AH81" s="127"/>
      <c r="AI81" s="127"/>
      <c r="AJ81" s="127"/>
      <c r="AK81" s="127"/>
      <c r="AL81" s="127"/>
      <c r="AM81" s="127"/>
      <c r="AN81" s="128"/>
      <c r="AO81" s="51">
        <v>100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f>AO81+AW81</f>
        <v>100</v>
      </c>
      <c r="BF81" s="51"/>
      <c r="BG81" s="51"/>
      <c r="BH81" s="51"/>
      <c r="BI81" s="51"/>
      <c r="BJ81" s="51"/>
      <c r="BK81" s="51"/>
      <c r="BL81" s="51"/>
    </row>
    <row r="82" spans="1:79" hidden="1" x14ac:dyDescent="0.2"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79" s="7" customFormat="1" ht="37.5" customHeight="1" x14ac:dyDescent="0.2">
      <c r="A83" s="75">
        <v>2</v>
      </c>
      <c r="B83" s="75"/>
      <c r="C83" s="75"/>
      <c r="D83" s="75"/>
      <c r="E83" s="75"/>
      <c r="F83" s="75"/>
      <c r="G83" s="59" t="s">
        <v>112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62"/>
      <c r="AA83" s="62"/>
      <c r="AB83" s="62"/>
      <c r="AC83" s="62"/>
      <c r="AD83" s="62"/>
      <c r="AE83" s="70"/>
      <c r="AF83" s="70"/>
      <c r="AG83" s="70"/>
      <c r="AH83" s="70"/>
      <c r="AI83" s="70"/>
      <c r="AJ83" s="70"/>
      <c r="AK83" s="70"/>
      <c r="AL83" s="70"/>
      <c r="AM83" s="70"/>
      <c r="AN83" s="71"/>
      <c r="AO83" s="69"/>
      <c r="AP83" s="69"/>
      <c r="AQ83" s="69"/>
      <c r="AR83" s="69"/>
      <c r="AS83" s="69"/>
      <c r="AT83" s="69"/>
      <c r="AU83" s="69"/>
      <c r="AV83" s="69"/>
      <c r="AW83" s="66"/>
      <c r="AX83" s="67"/>
      <c r="AY83" s="67"/>
      <c r="AZ83" s="67"/>
      <c r="BA83" s="67"/>
      <c r="BB83" s="67"/>
      <c r="BC83" s="67"/>
      <c r="BD83" s="68"/>
      <c r="BE83" s="69"/>
      <c r="BF83" s="69"/>
      <c r="BG83" s="69"/>
      <c r="BH83" s="69"/>
      <c r="BI83" s="69"/>
      <c r="BJ83" s="69"/>
      <c r="BK83" s="69"/>
      <c r="BL83" s="69"/>
      <c r="CA83" s="7" t="s">
        <v>21</v>
      </c>
    </row>
    <row r="84" spans="1:79" s="7" customFormat="1" ht="12.75" customHeight="1" x14ac:dyDescent="0.2">
      <c r="A84" s="75">
        <v>0</v>
      </c>
      <c r="B84" s="75"/>
      <c r="C84" s="75"/>
      <c r="D84" s="75"/>
      <c r="E84" s="75"/>
      <c r="F84" s="75"/>
      <c r="G84" s="59" t="s">
        <v>96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62"/>
      <c r="AA84" s="62"/>
      <c r="AB84" s="62"/>
      <c r="AC84" s="62"/>
      <c r="AD84" s="62"/>
      <c r="AE84" s="70"/>
      <c r="AF84" s="70"/>
      <c r="AG84" s="70"/>
      <c r="AH84" s="70"/>
      <c r="AI84" s="70"/>
      <c r="AJ84" s="70"/>
      <c r="AK84" s="70"/>
      <c r="AL84" s="70"/>
      <c r="AM84" s="70"/>
      <c r="AN84" s="71"/>
      <c r="AO84" s="69"/>
      <c r="AP84" s="69"/>
      <c r="AQ84" s="69"/>
      <c r="AR84" s="69"/>
      <c r="AS84" s="69"/>
      <c r="AT84" s="69"/>
      <c r="AU84" s="69"/>
      <c r="AV84" s="69"/>
      <c r="AW84" s="66"/>
      <c r="AX84" s="67"/>
      <c r="AY84" s="67"/>
      <c r="AZ84" s="67"/>
      <c r="BA84" s="67"/>
      <c r="BB84" s="67"/>
      <c r="BC84" s="67"/>
      <c r="BD84" s="68"/>
      <c r="BE84" s="69"/>
      <c r="BF84" s="69"/>
      <c r="BG84" s="69"/>
      <c r="BH84" s="69"/>
      <c r="BI84" s="69"/>
      <c r="BJ84" s="69"/>
      <c r="BK84" s="69"/>
      <c r="BL84" s="69"/>
      <c r="CA84" s="7" t="s">
        <v>21</v>
      </c>
    </row>
    <row r="85" spans="1:79" ht="43.5" customHeight="1" x14ac:dyDescent="0.2">
      <c r="A85" s="41">
        <v>0</v>
      </c>
      <c r="B85" s="42"/>
      <c r="C85" s="42"/>
      <c r="D85" s="42"/>
      <c r="E85" s="42"/>
      <c r="F85" s="43"/>
      <c r="G85" s="56" t="s">
        <v>105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47" t="s">
        <v>15</v>
      </c>
      <c r="AA85" s="47"/>
      <c r="AB85" s="47"/>
      <c r="AC85" s="47"/>
      <c r="AD85" s="47"/>
      <c r="AE85" s="48" t="s">
        <v>19</v>
      </c>
      <c r="AF85" s="76"/>
      <c r="AG85" s="76"/>
      <c r="AH85" s="76"/>
      <c r="AI85" s="76"/>
      <c r="AJ85" s="76"/>
      <c r="AK85" s="76"/>
      <c r="AL85" s="76"/>
      <c r="AM85" s="76"/>
      <c r="AN85" s="77"/>
      <c r="AO85" s="51">
        <v>0</v>
      </c>
      <c r="AP85" s="51"/>
      <c r="AQ85" s="51"/>
      <c r="AR85" s="51"/>
      <c r="AS85" s="51"/>
      <c r="AT85" s="51"/>
      <c r="AU85" s="51"/>
      <c r="AV85" s="51"/>
      <c r="AW85" s="52">
        <f>AK57</f>
        <v>34000</v>
      </c>
      <c r="AX85" s="53"/>
      <c r="AY85" s="53"/>
      <c r="AZ85" s="53"/>
      <c r="BA85" s="53"/>
      <c r="BB85" s="53"/>
      <c r="BC85" s="53"/>
      <c r="BD85" s="54"/>
      <c r="BE85" s="51">
        <f t="shared" ref="BE85" si="0">AO85+AW85</f>
        <v>34000</v>
      </c>
      <c r="BF85" s="51"/>
      <c r="BG85" s="51"/>
      <c r="BH85" s="51"/>
      <c r="BI85" s="51"/>
      <c r="BJ85" s="51"/>
      <c r="BK85" s="51"/>
      <c r="BL85" s="51"/>
    </row>
    <row r="86" spans="1:79" x14ac:dyDescent="0.2">
      <c r="A86" s="55">
        <v>0</v>
      </c>
      <c r="B86" s="55"/>
      <c r="C86" s="55"/>
      <c r="D86" s="55"/>
      <c r="E86" s="55"/>
      <c r="F86" s="55"/>
      <c r="G86" s="59" t="s">
        <v>97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1"/>
      <c r="Z86" s="62"/>
      <c r="AA86" s="62"/>
      <c r="AB86" s="62"/>
      <c r="AC86" s="62"/>
      <c r="AD86" s="62"/>
      <c r="AE86" s="70"/>
      <c r="AF86" s="70"/>
      <c r="AG86" s="70"/>
      <c r="AH86" s="70"/>
      <c r="AI86" s="70"/>
      <c r="AJ86" s="70"/>
      <c r="AK86" s="70"/>
      <c r="AL86" s="70"/>
      <c r="AM86" s="70"/>
      <c r="AN86" s="71"/>
      <c r="AO86" s="69"/>
      <c r="AP86" s="69"/>
      <c r="AQ86" s="69"/>
      <c r="AR86" s="69"/>
      <c r="AS86" s="69"/>
      <c r="AT86" s="69"/>
      <c r="AU86" s="69"/>
      <c r="AV86" s="69"/>
      <c r="AW86" s="66"/>
      <c r="AX86" s="67"/>
      <c r="AY86" s="67"/>
      <c r="AZ86" s="67"/>
      <c r="BA86" s="67"/>
      <c r="BB86" s="67"/>
      <c r="BC86" s="67"/>
      <c r="BD86" s="68"/>
      <c r="BE86" s="69"/>
      <c r="BF86" s="69"/>
      <c r="BG86" s="69"/>
      <c r="BH86" s="69"/>
      <c r="BI86" s="69"/>
      <c r="BJ86" s="69"/>
      <c r="BK86" s="69"/>
      <c r="BL86" s="69"/>
    </row>
    <row r="87" spans="1:79" ht="15.75" customHeight="1" x14ac:dyDescent="0.2">
      <c r="A87" s="41">
        <v>0</v>
      </c>
      <c r="B87" s="42"/>
      <c r="C87" s="42"/>
      <c r="D87" s="42"/>
      <c r="E87" s="42"/>
      <c r="F87" s="43"/>
      <c r="G87" s="56" t="s">
        <v>106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47" t="s">
        <v>107</v>
      </c>
      <c r="AA87" s="47"/>
      <c r="AB87" s="47"/>
      <c r="AC87" s="47"/>
      <c r="AD87" s="47"/>
      <c r="AE87" s="48" t="s">
        <v>16</v>
      </c>
      <c r="AF87" s="49"/>
      <c r="AG87" s="49"/>
      <c r="AH87" s="49"/>
      <c r="AI87" s="49"/>
      <c r="AJ87" s="49"/>
      <c r="AK87" s="49"/>
      <c r="AL87" s="49"/>
      <c r="AM87" s="49"/>
      <c r="AN87" s="50"/>
      <c r="AO87" s="51">
        <v>0</v>
      </c>
      <c r="AP87" s="51"/>
      <c r="AQ87" s="51"/>
      <c r="AR87" s="51"/>
      <c r="AS87" s="51"/>
      <c r="AT87" s="51"/>
      <c r="AU87" s="51"/>
      <c r="AV87" s="51"/>
      <c r="AW87" s="72">
        <v>1</v>
      </c>
      <c r="AX87" s="73"/>
      <c r="AY87" s="73"/>
      <c r="AZ87" s="73"/>
      <c r="BA87" s="73"/>
      <c r="BB87" s="73"/>
      <c r="BC87" s="73"/>
      <c r="BD87" s="74"/>
      <c r="BE87" s="51">
        <f t="shared" ref="BE87" si="1">AO87+AW87</f>
        <v>1</v>
      </c>
      <c r="BF87" s="51"/>
      <c r="BG87" s="51"/>
      <c r="BH87" s="51"/>
      <c r="BI87" s="51"/>
      <c r="BJ87" s="51"/>
      <c r="BK87" s="51"/>
      <c r="BL87" s="51"/>
    </row>
    <row r="88" spans="1:79" x14ac:dyDescent="0.2">
      <c r="A88" s="41">
        <v>0</v>
      </c>
      <c r="B88" s="42"/>
      <c r="C88" s="42"/>
      <c r="D88" s="42"/>
      <c r="E88" s="42"/>
      <c r="F88" s="43"/>
      <c r="G88" s="59" t="s">
        <v>98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2"/>
      <c r="AA88" s="62"/>
      <c r="AB88" s="62"/>
      <c r="AC88" s="62"/>
      <c r="AD88" s="62"/>
      <c r="AE88" s="44"/>
      <c r="AF88" s="45"/>
      <c r="AG88" s="45"/>
      <c r="AH88" s="45"/>
      <c r="AI88" s="45"/>
      <c r="AJ88" s="45"/>
      <c r="AK88" s="45"/>
      <c r="AL88" s="45"/>
      <c r="AM88" s="45"/>
      <c r="AN88" s="46"/>
      <c r="AO88" s="63"/>
      <c r="AP88" s="64"/>
      <c r="AQ88" s="64"/>
      <c r="AR88" s="64"/>
      <c r="AS88" s="64"/>
      <c r="AT88" s="64"/>
      <c r="AU88" s="64"/>
      <c r="AV88" s="65"/>
      <c r="AW88" s="66"/>
      <c r="AX88" s="67"/>
      <c r="AY88" s="67"/>
      <c r="AZ88" s="67"/>
      <c r="BA88" s="67"/>
      <c r="BB88" s="67"/>
      <c r="BC88" s="67"/>
      <c r="BD88" s="68"/>
      <c r="BE88" s="69"/>
      <c r="BF88" s="69"/>
      <c r="BG88" s="69"/>
      <c r="BH88" s="69"/>
      <c r="BI88" s="69"/>
      <c r="BJ88" s="69"/>
      <c r="BK88" s="69"/>
      <c r="BL88" s="69"/>
    </row>
    <row r="89" spans="1:79" ht="25.5" customHeight="1" x14ac:dyDescent="0.2">
      <c r="A89" s="55">
        <v>0</v>
      </c>
      <c r="B89" s="55"/>
      <c r="C89" s="55"/>
      <c r="D89" s="55"/>
      <c r="E89" s="55"/>
      <c r="F89" s="55"/>
      <c r="G89" s="56" t="s">
        <v>108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47" t="s">
        <v>15</v>
      </c>
      <c r="AA89" s="47"/>
      <c r="AB89" s="47"/>
      <c r="AC89" s="47"/>
      <c r="AD89" s="47"/>
      <c r="AE89" s="48" t="s">
        <v>11</v>
      </c>
      <c r="AF89" s="49"/>
      <c r="AG89" s="49"/>
      <c r="AH89" s="49"/>
      <c r="AI89" s="49"/>
      <c r="AJ89" s="49"/>
      <c r="AK89" s="49"/>
      <c r="AL89" s="49"/>
      <c r="AM89" s="49"/>
      <c r="AN89" s="50"/>
      <c r="AO89" s="51">
        <v>0</v>
      </c>
      <c r="AP89" s="51"/>
      <c r="AQ89" s="51"/>
      <c r="AR89" s="51"/>
      <c r="AS89" s="51"/>
      <c r="AT89" s="51"/>
      <c r="AU89" s="51"/>
      <c r="AV89" s="51"/>
      <c r="AW89" s="52">
        <f>AW85/AW87</f>
        <v>34000</v>
      </c>
      <c r="AX89" s="53"/>
      <c r="AY89" s="53"/>
      <c r="AZ89" s="53"/>
      <c r="BA89" s="53"/>
      <c r="BB89" s="53"/>
      <c r="BC89" s="53"/>
      <c r="BD89" s="54"/>
      <c r="BE89" s="51">
        <f t="shared" ref="BE89" si="2">AO89+AW89</f>
        <v>34000</v>
      </c>
      <c r="BF89" s="51"/>
      <c r="BG89" s="51"/>
      <c r="BH89" s="51"/>
      <c r="BI89" s="51"/>
      <c r="BJ89" s="51"/>
      <c r="BK89" s="51"/>
      <c r="BL89" s="51"/>
    </row>
    <row r="90" spans="1:79" x14ac:dyDescent="0.2">
      <c r="A90" s="41">
        <v>0</v>
      </c>
      <c r="B90" s="42"/>
      <c r="C90" s="42"/>
      <c r="D90" s="42"/>
      <c r="E90" s="42"/>
      <c r="F90" s="43"/>
      <c r="G90" s="44" t="s">
        <v>99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/>
      <c r="AA90" s="47"/>
      <c r="AB90" s="47"/>
      <c r="AC90" s="47"/>
      <c r="AD90" s="47"/>
      <c r="AE90" s="48"/>
      <c r="AF90" s="49"/>
      <c r="AG90" s="49"/>
      <c r="AH90" s="49"/>
      <c r="AI90" s="49"/>
      <c r="AJ90" s="49"/>
      <c r="AK90" s="49"/>
      <c r="AL90" s="49"/>
      <c r="AM90" s="49"/>
      <c r="AN90" s="50"/>
      <c r="AO90" s="51"/>
      <c r="AP90" s="51"/>
      <c r="AQ90" s="51"/>
      <c r="AR90" s="51"/>
      <c r="AS90" s="51"/>
      <c r="AT90" s="51"/>
      <c r="AU90" s="51"/>
      <c r="AV90" s="51"/>
      <c r="AW90" s="52"/>
      <c r="AX90" s="53"/>
      <c r="AY90" s="53"/>
      <c r="AZ90" s="53"/>
      <c r="BA90" s="53"/>
      <c r="BB90" s="53"/>
      <c r="BC90" s="53"/>
      <c r="BD90" s="54"/>
      <c r="BE90" s="51"/>
      <c r="BF90" s="51"/>
      <c r="BG90" s="51"/>
      <c r="BH90" s="51"/>
      <c r="BI90" s="51"/>
      <c r="BJ90" s="51"/>
      <c r="BK90" s="51"/>
      <c r="BL90" s="51"/>
    </row>
    <row r="91" spans="1:79" x14ac:dyDescent="0.2">
      <c r="A91" s="55">
        <v>0</v>
      </c>
      <c r="B91" s="55"/>
      <c r="C91" s="55"/>
      <c r="D91" s="55"/>
      <c r="E91" s="55"/>
      <c r="F91" s="55"/>
      <c r="G91" s="56" t="s">
        <v>109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47" t="s">
        <v>110</v>
      </c>
      <c r="AA91" s="47"/>
      <c r="AB91" s="47"/>
      <c r="AC91" s="47"/>
      <c r="AD91" s="47"/>
      <c r="AE91" s="48" t="s">
        <v>11</v>
      </c>
      <c r="AF91" s="49"/>
      <c r="AG91" s="49"/>
      <c r="AH91" s="49"/>
      <c r="AI91" s="49"/>
      <c r="AJ91" s="49"/>
      <c r="AK91" s="49"/>
      <c r="AL91" s="49"/>
      <c r="AM91" s="49"/>
      <c r="AN91" s="50"/>
      <c r="AO91" s="51">
        <v>0</v>
      </c>
      <c r="AP91" s="51"/>
      <c r="AQ91" s="51"/>
      <c r="AR91" s="51"/>
      <c r="AS91" s="51"/>
      <c r="AT91" s="51"/>
      <c r="AU91" s="51"/>
      <c r="AV91" s="51"/>
      <c r="AW91" s="52">
        <v>4.63</v>
      </c>
      <c r="AX91" s="53"/>
      <c r="AY91" s="53"/>
      <c r="AZ91" s="53"/>
      <c r="BA91" s="53"/>
      <c r="BB91" s="53"/>
      <c r="BC91" s="53"/>
      <c r="BD91" s="54"/>
      <c r="BE91" s="51">
        <f t="shared" ref="BE91" si="3">AO91+AW91</f>
        <v>4.63</v>
      </c>
      <c r="BF91" s="51"/>
      <c r="BG91" s="51"/>
      <c r="BH91" s="51"/>
      <c r="BI91" s="51"/>
      <c r="BJ91" s="51"/>
      <c r="BK91" s="51"/>
      <c r="BL91" s="51"/>
    </row>
    <row r="92" spans="1:79" s="7" customFormat="1" ht="37.5" customHeight="1" x14ac:dyDescent="0.2">
      <c r="A92" s="75">
        <v>3</v>
      </c>
      <c r="B92" s="75"/>
      <c r="C92" s="75"/>
      <c r="D92" s="75"/>
      <c r="E92" s="75"/>
      <c r="F92" s="75"/>
      <c r="G92" s="59" t="s">
        <v>117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1"/>
      <c r="Z92" s="62"/>
      <c r="AA92" s="62"/>
      <c r="AB92" s="62"/>
      <c r="AC92" s="62"/>
      <c r="AD92" s="62"/>
      <c r="AE92" s="70"/>
      <c r="AF92" s="70"/>
      <c r="AG92" s="70"/>
      <c r="AH92" s="70"/>
      <c r="AI92" s="70"/>
      <c r="AJ92" s="70"/>
      <c r="AK92" s="70"/>
      <c r="AL92" s="70"/>
      <c r="AM92" s="70"/>
      <c r="AN92" s="71"/>
      <c r="AO92" s="69"/>
      <c r="AP92" s="69"/>
      <c r="AQ92" s="69"/>
      <c r="AR92" s="69"/>
      <c r="AS92" s="69"/>
      <c r="AT92" s="69"/>
      <c r="AU92" s="69"/>
      <c r="AV92" s="69"/>
      <c r="AW92" s="66"/>
      <c r="AX92" s="67"/>
      <c r="AY92" s="67"/>
      <c r="AZ92" s="67"/>
      <c r="BA92" s="67"/>
      <c r="BB92" s="67"/>
      <c r="BC92" s="67"/>
      <c r="BD92" s="68"/>
      <c r="BE92" s="69"/>
      <c r="BF92" s="69"/>
      <c r="BG92" s="69"/>
      <c r="BH92" s="69"/>
      <c r="BI92" s="69"/>
      <c r="BJ92" s="69"/>
      <c r="BK92" s="69"/>
      <c r="BL92" s="69"/>
      <c r="CA92" s="7" t="s">
        <v>21</v>
      </c>
    </row>
    <row r="93" spans="1:79" s="7" customFormat="1" ht="12.75" customHeight="1" x14ac:dyDescent="0.2">
      <c r="A93" s="75">
        <v>0</v>
      </c>
      <c r="B93" s="75"/>
      <c r="C93" s="75"/>
      <c r="D93" s="75"/>
      <c r="E93" s="75"/>
      <c r="F93" s="75"/>
      <c r="G93" s="59" t="s">
        <v>96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62"/>
      <c r="AA93" s="62"/>
      <c r="AB93" s="62"/>
      <c r="AC93" s="62"/>
      <c r="AD93" s="62"/>
      <c r="AE93" s="70"/>
      <c r="AF93" s="70"/>
      <c r="AG93" s="70"/>
      <c r="AH93" s="70"/>
      <c r="AI93" s="70"/>
      <c r="AJ93" s="70"/>
      <c r="AK93" s="70"/>
      <c r="AL93" s="70"/>
      <c r="AM93" s="70"/>
      <c r="AN93" s="71"/>
      <c r="AO93" s="69"/>
      <c r="AP93" s="69"/>
      <c r="AQ93" s="69"/>
      <c r="AR93" s="69"/>
      <c r="AS93" s="69"/>
      <c r="AT93" s="69"/>
      <c r="AU93" s="69"/>
      <c r="AV93" s="69"/>
      <c r="AW93" s="66"/>
      <c r="AX93" s="67"/>
      <c r="AY93" s="67"/>
      <c r="AZ93" s="67"/>
      <c r="BA93" s="67"/>
      <c r="BB93" s="67"/>
      <c r="BC93" s="67"/>
      <c r="BD93" s="68"/>
      <c r="BE93" s="69"/>
      <c r="BF93" s="69"/>
      <c r="BG93" s="69"/>
      <c r="BH93" s="69"/>
      <c r="BI93" s="69"/>
      <c r="BJ93" s="69"/>
      <c r="BK93" s="69"/>
      <c r="BL93" s="69"/>
      <c r="CA93" s="7" t="s">
        <v>21</v>
      </c>
    </row>
    <row r="94" spans="1:79" ht="43.5" customHeight="1" x14ac:dyDescent="0.2">
      <c r="A94" s="41">
        <v>0</v>
      </c>
      <c r="B94" s="42"/>
      <c r="C94" s="42"/>
      <c r="D94" s="42"/>
      <c r="E94" s="42"/>
      <c r="F94" s="43"/>
      <c r="G94" s="56" t="s">
        <v>118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47" t="s">
        <v>15</v>
      </c>
      <c r="AA94" s="47"/>
      <c r="AB94" s="47"/>
      <c r="AC94" s="47"/>
      <c r="AD94" s="47"/>
      <c r="AE94" s="48" t="s">
        <v>19</v>
      </c>
      <c r="AF94" s="76"/>
      <c r="AG94" s="76"/>
      <c r="AH94" s="76"/>
      <c r="AI94" s="76"/>
      <c r="AJ94" s="76"/>
      <c r="AK94" s="76"/>
      <c r="AL94" s="76"/>
      <c r="AM94" s="76"/>
      <c r="AN94" s="77"/>
      <c r="AO94" s="51">
        <v>0</v>
      </c>
      <c r="AP94" s="51"/>
      <c r="AQ94" s="51"/>
      <c r="AR94" s="51"/>
      <c r="AS94" s="51"/>
      <c r="AT94" s="51"/>
      <c r="AU94" s="51"/>
      <c r="AV94" s="51"/>
      <c r="AW94" s="52">
        <f>AK58</f>
        <v>50000</v>
      </c>
      <c r="AX94" s="53"/>
      <c r="AY94" s="53"/>
      <c r="AZ94" s="53"/>
      <c r="BA94" s="53"/>
      <c r="BB94" s="53"/>
      <c r="BC94" s="53"/>
      <c r="BD94" s="54"/>
      <c r="BE94" s="51">
        <f t="shared" ref="BE94" si="4">AO94+AW94</f>
        <v>50000</v>
      </c>
      <c r="BF94" s="51"/>
      <c r="BG94" s="51"/>
      <c r="BH94" s="51"/>
      <c r="BI94" s="51"/>
      <c r="BJ94" s="51"/>
      <c r="BK94" s="51"/>
      <c r="BL94" s="51"/>
    </row>
    <row r="95" spans="1:79" x14ac:dyDescent="0.2">
      <c r="A95" s="55">
        <v>0</v>
      </c>
      <c r="B95" s="55"/>
      <c r="C95" s="55"/>
      <c r="D95" s="55"/>
      <c r="E95" s="55"/>
      <c r="F95" s="55"/>
      <c r="G95" s="59" t="s">
        <v>97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2"/>
      <c r="AA95" s="62"/>
      <c r="AB95" s="62"/>
      <c r="AC95" s="62"/>
      <c r="AD95" s="62"/>
      <c r="AE95" s="70"/>
      <c r="AF95" s="70"/>
      <c r="AG95" s="70"/>
      <c r="AH95" s="70"/>
      <c r="AI95" s="70"/>
      <c r="AJ95" s="70"/>
      <c r="AK95" s="70"/>
      <c r="AL95" s="70"/>
      <c r="AM95" s="70"/>
      <c r="AN95" s="71"/>
      <c r="AO95" s="69"/>
      <c r="AP95" s="69"/>
      <c r="AQ95" s="69"/>
      <c r="AR95" s="69"/>
      <c r="AS95" s="69"/>
      <c r="AT95" s="69"/>
      <c r="AU95" s="69"/>
      <c r="AV95" s="69"/>
      <c r="AW95" s="66"/>
      <c r="AX95" s="67"/>
      <c r="AY95" s="67"/>
      <c r="AZ95" s="67"/>
      <c r="BA95" s="67"/>
      <c r="BB95" s="67"/>
      <c r="BC95" s="67"/>
      <c r="BD95" s="68"/>
      <c r="BE95" s="69"/>
      <c r="BF95" s="69"/>
      <c r="BG95" s="69"/>
      <c r="BH95" s="69"/>
      <c r="BI95" s="69"/>
      <c r="BJ95" s="69"/>
      <c r="BK95" s="69"/>
      <c r="BL95" s="69"/>
    </row>
    <row r="96" spans="1:79" ht="15.75" customHeight="1" x14ac:dyDescent="0.2">
      <c r="A96" s="41">
        <v>0</v>
      </c>
      <c r="B96" s="42"/>
      <c r="C96" s="42"/>
      <c r="D96" s="42"/>
      <c r="E96" s="42"/>
      <c r="F96" s="43"/>
      <c r="G96" s="56" t="s">
        <v>106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8"/>
      <c r="Z96" s="47" t="s">
        <v>107</v>
      </c>
      <c r="AA96" s="47"/>
      <c r="AB96" s="47"/>
      <c r="AC96" s="47"/>
      <c r="AD96" s="47"/>
      <c r="AE96" s="48" t="s">
        <v>16</v>
      </c>
      <c r="AF96" s="49"/>
      <c r="AG96" s="49"/>
      <c r="AH96" s="49"/>
      <c r="AI96" s="49"/>
      <c r="AJ96" s="49"/>
      <c r="AK96" s="49"/>
      <c r="AL96" s="49"/>
      <c r="AM96" s="49"/>
      <c r="AN96" s="50"/>
      <c r="AO96" s="51">
        <v>0</v>
      </c>
      <c r="AP96" s="51"/>
      <c r="AQ96" s="51"/>
      <c r="AR96" s="51"/>
      <c r="AS96" s="51"/>
      <c r="AT96" s="51"/>
      <c r="AU96" s="51"/>
      <c r="AV96" s="51"/>
      <c r="AW96" s="72">
        <v>1</v>
      </c>
      <c r="AX96" s="73"/>
      <c r="AY96" s="73"/>
      <c r="AZ96" s="73"/>
      <c r="BA96" s="73"/>
      <c r="BB96" s="73"/>
      <c r="BC96" s="73"/>
      <c r="BD96" s="74"/>
      <c r="BE96" s="51">
        <f t="shared" ref="BE96" si="5">AO96+AW96</f>
        <v>1</v>
      </c>
      <c r="BF96" s="51"/>
      <c r="BG96" s="51"/>
      <c r="BH96" s="51"/>
      <c r="BI96" s="51"/>
      <c r="BJ96" s="51"/>
      <c r="BK96" s="51"/>
      <c r="BL96" s="51"/>
    </row>
    <row r="97" spans="1:64" x14ac:dyDescent="0.2">
      <c r="A97" s="41">
        <v>0</v>
      </c>
      <c r="B97" s="42"/>
      <c r="C97" s="42"/>
      <c r="D97" s="42"/>
      <c r="E97" s="42"/>
      <c r="F97" s="43"/>
      <c r="G97" s="59" t="s">
        <v>98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62"/>
      <c r="AA97" s="62"/>
      <c r="AB97" s="62"/>
      <c r="AC97" s="62"/>
      <c r="AD97" s="62"/>
      <c r="AE97" s="44"/>
      <c r="AF97" s="45"/>
      <c r="AG97" s="45"/>
      <c r="AH97" s="45"/>
      <c r="AI97" s="45"/>
      <c r="AJ97" s="45"/>
      <c r="AK97" s="45"/>
      <c r="AL97" s="45"/>
      <c r="AM97" s="45"/>
      <c r="AN97" s="46"/>
      <c r="AO97" s="63"/>
      <c r="AP97" s="64"/>
      <c r="AQ97" s="64"/>
      <c r="AR97" s="64"/>
      <c r="AS97" s="64"/>
      <c r="AT97" s="64"/>
      <c r="AU97" s="64"/>
      <c r="AV97" s="65"/>
      <c r="AW97" s="66"/>
      <c r="AX97" s="67"/>
      <c r="AY97" s="67"/>
      <c r="AZ97" s="67"/>
      <c r="BA97" s="67"/>
      <c r="BB97" s="67"/>
      <c r="BC97" s="67"/>
      <c r="BD97" s="68"/>
      <c r="BE97" s="69"/>
      <c r="BF97" s="69"/>
      <c r="BG97" s="69"/>
      <c r="BH97" s="69"/>
      <c r="BI97" s="69"/>
      <c r="BJ97" s="69"/>
      <c r="BK97" s="69"/>
      <c r="BL97" s="69"/>
    </row>
    <row r="98" spans="1:64" ht="40.5" customHeight="1" x14ac:dyDescent="0.2">
      <c r="A98" s="55">
        <v>0</v>
      </c>
      <c r="B98" s="55"/>
      <c r="C98" s="55"/>
      <c r="D98" s="55"/>
      <c r="E98" s="55"/>
      <c r="F98" s="55"/>
      <c r="G98" s="56" t="s">
        <v>119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47" t="s">
        <v>15</v>
      </c>
      <c r="AA98" s="47"/>
      <c r="AB98" s="47"/>
      <c r="AC98" s="47"/>
      <c r="AD98" s="47"/>
      <c r="AE98" s="48" t="s">
        <v>11</v>
      </c>
      <c r="AF98" s="49"/>
      <c r="AG98" s="49"/>
      <c r="AH98" s="49"/>
      <c r="AI98" s="49"/>
      <c r="AJ98" s="49"/>
      <c r="AK98" s="49"/>
      <c r="AL98" s="49"/>
      <c r="AM98" s="49"/>
      <c r="AN98" s="50"/>
      <c r="AO98" s="51">
        <v>0</v>
      </c>
      <c r="AP98" s="51"/>
      <c r="AQ98" s="51"/>
      <c r="AR98" s="51"/>
      <c r="AS98" s="51"/>
      <c r="AT98" s="51"/>
      <c r="AU98" s="51"/>
      <c r="AV98" s="51"/>
      <c r="AW98" s="52">
        <f>AW94/AW96</f>
        <v>50000</v>
      </c>
      <c r="AX98" s="53"/>
      <c r="AY98" s="53"/>
      <c r="AZ98" s="53"/>
      <c r="BA98" s="53"/>
      <c r="BB98" s="53"/>
      <c r="BC98" s="53"/>
      <c r="BD98" s="54"/>
      <c r="BE98" s="51">
        <f t="shared" ref="BE98" si="6">AO98+AW98</f>
        <v>50000</v>
      </c>
      <c r="BF98" s="51"/>
      <c r="BG98" s="51"/>
      <c r="BH98" s="51"/>
      <c r="BI98" s="51"/>
      <c r="BJ98" s="51"/>
      <c r="BK98" s="51"/>
      <c r="BL98" s="51"/>
    </row>
    <row r="99" spans="1:64" x14ac:dyDescent="0.2">
      <c r="A99" s="41">
        <v>0</v>
      </c>
      <c r="B99" s="42"/>
      <c r="C99" s="42"/>
      <c r="D99" s="42"/>
      <c r="E99" s="42"/>
      <c r="F99" s="43"/>
      <c r="G99" s="44" t="s">
        <v>99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6"/>
      <c r="Z99" s="47"/>
      <c r="AA99" s="47"/>
      <c r="AB99" s="47"/>
      <c r="AC99" s="47"/>
      <c r="AD99" s="47"/>
      <c r="AE99" s="48"/>
      <c r="AF99" s="49"/>
      <c r="AG99" s="49"/>
      <c r="AH99" s="49"/>
      <c r="AI99" s="49"/>
      <c r="AJ99" s="49"/>
      <c r="AK99" s="49"/>
      <c r="AL99" s="49"/>
      <c r="AM99" s="49"/>
      <c r="AN99" s="50"/>
      <c r="AO99" s="51"/>
      <c r="AP99" s="51"/>
      <c r="AQ99" s="51"/>
      <c r="AR99" s="51"/>
      <c r="AS99" s="51"/>
      <c r="AT99" s="51"/>
      <c r="AU99" s="51"/>
      <c r="AV99" s="51"/>
      <c r="AW99" s="52"/>
      <c r="AX99" s="53"/>
      <c r="AY99" s="53"/>
      <c r="AZ99" s="53"/>
      <c r="BA99" s="53"/>
      <c r="BB99" s="53"/>
      <c r="BC99" s="53"/>
      <c r="BD99" s="54"/>
      <c r="BE99" s="51"/>
      <c r="BF99" s="51"/>
      <c r="BG99" s="51"/>
      <c r="BH99" s="51"/>
      <c r="BI99" s="51"/>
      <c r="BJ99" s="51"/>
      <c r="BK99" s="51"/>
      <c r="BL99" s="51"/>
    </row>
    <row r="100" spans="1:64" x14ac:dyDescent="0.2">
      <c r="A100" s="55">
        <v>0</v>
      </c>
      <c r="B100" s="55"/>
      <c r="C100" s="55"/>
      <c r="D100" s="55"/>
      <c r="E100" s="55"/>
      <c r="F100" s="55"/>
      <c r="G100" s="56" t="s">
        <v>109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  <c r="Z100" s="47" t="s">
        <v>110</v>
      </c>
      <c r="AA100" s="47"/>
      <c r="AB100" s="47"/>
      <c r="AC100" s="47"/>
      <c r="AD100" s="47"/>
      <c r="AE100" s="48" t="s">
        <v>11</v>
      </c>
      <c r="AF100" s="49"/>
      <c r="AG100" s="49"/>
      <c r="AH100" s="49"/>
      <c r="AI100" s="49"/>
      <c r="AJ100" s="49"/>
      <c r="AK100" s="49"/>
      <c r="AL100" s="49"/>
      <c r="AM100" s="49"/>
      <c r="AN100" s="50"/>
      <c r="AO100" s="51">
        <v>0</v>
      </c>
      <c r="AP100" s="51"/>
      <c r="AQ100" s="51"/>
      <c r="AR100" s="51"/>
      <c r="AS100" s="51"/>
      <c r="AT100" s="51"/>
      <c r="AU100" s="51"/>
      <c r="AV100" s="51"/>
      <c r="AW100" s="52">
        <v>3.3</v>
      </c>
      <c r="AX100" s="53"/>
      <c r="AY100" s="53"/>
      <c r="AZ100" s="53"/>
      <c r="BA100" s="53"/>
      <c r="BB100" s="53"/>
      <c r="BC100" s="53"/>
      <c r="BD100" s="54"/>
      <c r="BE100" s="51">
        <f t="shared" ref="BE100" si="7">AO100+AW100</f>
        <v>3.3</v>
      </c>
      <c r="BF100" s="51"/>
      <c r="BG100" s="51"/>
      <c r="BH100" s="51"/>
      <c r="BI100" s="51"/>
      <c r="BJ100" s="51"/>
      <c r="BK100" s="51"/>
      <c r="BL100" s="51"/>
    </row>
    <row r="102" spans="1:64" ht="16.5" customHeight="1" x14ac:dyDescent="0.2">
      <c r="A102" s="129" t="s">
        <v>10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4"/>
      <c r="AO102" s="131" t="s">
        <v>9</v>
      </c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</row>
    <row r="103" spans="1:64" x14ac:dyDescent="0.2">
      <c r="W103" s="132" t="s">
        <v>3</v>
      </c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O103" s="132" t="s">
        <v>2</v>
      </c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</row>
    <row r="104" spans="1:64" ht="15.75" customHeight="1" x14ac:dyDescent="0.2">
      <c r="A104" s="123" t="s">
        <v>8</v>
      </c>
      <c r="B104" s="123"/>
      <c r="C104" s="123"/>
      <c r="D104" s="123"/>
      <c r="E104" s="123"/>
      <c r="F104" s="123"/>
    </row>
    <row r="105" spans="1:64" ht="13.15" customHeight="1" x14ac:dyDescent="0.2">
      <c r="A105" s="88" t="s">
        <v>7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</row>
    <row r="106" spans="1:64" x14ac:dyDescent="0.2">
      <c r="A106" s="135" t="s">
        <v>6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</row>
    <row r="107" spans="1:64" ht="10.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64" ht="15.75" customHeight="1" x14ac:dyDescent="0.2">
      <c r="A108" s="129" t="s">
        <v>5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4"/>
      <c r="AO108" s="131" t="s">
        <v>4</v>
      </c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</row>
    <row r="109" spans="1:64" x14ac:dyDescent="0.2">
      <c r="W109" s="132" t="s">
        <v>3</v>
      </c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O109" s="132" t="s">
        <v>2</v>
      </c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</row>
    <row r="110" spans="1:64" x14ac:dyDescent="0.2">
      <c r="A110" s="133"/>
      <c r="B110" s="134"/>
      <c r="C110" s="134"/>
      <c r="D110" s="134"/>
      <c r="E110" s="134"/>
      <c r="F110" s="134"/>
      <c r="G110" s="134"/>
      <c r="H110" s="134"/>
    </row>
    <row r="111" spans="1:64" x14ac:dyDescent="0.2">
      <c r="A111" s="132" t="s">
        <v>1</v>
      </c>
      <c r="B111" s="132"/>
      <c r="C111" s="132"/>
      <c r="D111" s="132"/>
      <c r="E111" s="132"/>
      <c r="F111" s="132"/>
      <c r="G111" s="132"/>
      <c r="H111" s="132"/>
      <c r="I111" s="3"/>
      <c r="J111" s="3"/>
      <c r="K111" s="3"/>
      <c r="L111" s="3"/>
      <c r="M111" s="3"/>
      <c r="N111" s="3"/>
      <c r="O111" s="3"/>
      <c r="P111" s="3"/>
      <c r="Q111" s="3"/>
    </row>
    <row r="112" spans="1:64" x14ac:dyDescent="0.2">
      <c r="A112" s="2" t="s">
        <v>0</v>
      </c>
    </row>
    <row r="113" spans="1:1" x14ac:dyDescent="0.2">
      <c r="A113" s="2"/>
    </row>
  </sheetData>
  <mergeCells count="356"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57:C57"/>
    <mergeCell ref="D57:AB57"/>
    <mergeCell ref="AC57:AJ57"/>
    <mergeCell ref="AK57:AR57"/>
    <mergeCell ref="AS57:AZ57"/>
    <mergeCell ref="A83:F83"/>
    <mergeCell ref="G83:Y83"/>
    <mergeCell ref="Z83:AD83"/>
    <mergeCell ref="AE83:AN83"/>
    <mergeCell ref="AO83:AV83"/>
    <mergeCell ref="AW83:BD83"/>
    <mergeCell ref="A79:F79"/>
    <mergeCell ref="G79:Y79"/>
    <mergeCell ref="Z79:AD79"/>
    <mergeCell ref="AE79:AN79"/>
    <mergeCell ref="AO79:AV79"/>
    <mergeCell ref="AW79:BD79"/>
    <mergeCell ref="G72:Y72"/>
    <mergeCell ref="Z72:AD72"/>
    <mergeCell ref="AE72:AN72"/>
    <mergeCell ref="AO72:AV72"/>
    <mergeCell ref="AW72:BD72"/>
    <mergeCell ref="A69:BL69"/>
    <mergeCell ref="AW70:BD70"/>
    <mergeCell ref="BE83:BL83"/>
    <mergeCell ref="A47:F47"/>
    <mergeCell ref="G47:BL47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78:F78"/>
    <mergeCell ref="G78:Y78"/>
    <mergeCell ref="Z78:AD78"/>
    <mergeCell ref="AE78:AN78"/>
    <mergeCell ref="AO78:AV78"/>
    <mergeCell ref="AW78:BD78"/>
    <mergeCell ref="BE78:BL78"/>
    <mergeCell ref="BE79:BL79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110:H110"/>
    <mergeCell ref="A111:H111"/>
    <mergeCell ref="A46:F46"/>
    <mergeCell ref="G46:BL46"/>
    <mergeCell ref="A105:AS105"/>
    <mergeCell ref="A106:AS10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9:C59"/>
    <mergeCell ref="D59:AB59"/>
    <mergeCell ref="AC59:AJ59"/>
    <mergeCell ref="AK59:AR59"/>
    <mergeCell ref="AS59:AZ59"/>
    <mergeCell ref="A75:F75"/>
    <mergeCell ref="G75:Y75"/>
    <mergeCell ref="Z75:AD75"/>
    <mergeCell ref="A108:V108"/>
    <mergeCell ref="W108:AM108"/>
    <mergeCell ref="AO108:BG108"/>
    <mergeCell ref="W109:AM109"/>
    <mergeCell ref="AO109:BG109"/>
    <mergeCell ref="A102:V102"/>
    <mergeCell ref="W102:AM102"/>
    <mergeCell ref="AO102:BG102"/>
    <mergeCell ref="W103:AM103"/>
    <mergeCell ref="AO103:BG103"/>
    <mergeCell ref="BE70:BL70"/>
    <mergeCell ref="BE71:BL71"/>
    <mergeCell ref="A104:F104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AE75:AN75"/>
    <mergeCell ref="AO75:AV75"/>
    <mergeCell ref="AW75:BD75"/>
    <mergeCell ref="BE75:BL75"/>
    <mergeCell ref="Z76:AD76"/>
    <mergeCell ref="AE76:AN76"/>
    <mergeCell ref="AO76:AV76"/>
    <mergeCell ref="A70:F70"/>
    <mergeCell ref="G70:Y70"/>
    <mergeCell ref="Z70:AD70"/>
    <mergeCell ref="AE70:AN70"/>
    <mergeCell ref="AO70:AV70"/>
    <mergeCell ref="AB63:AI64"/>
    <mergeCell ref="AJ63:AQ64"/>
    <mergeCell ref="AR63:AY64"/>
    <mergeCell ref="A65:C65"/>
    <mergeCell ref="D65:AA65"/>
    <mergeCell ref="AB65:AI65"/>
    <mergeCell ref="AJ65:AQ65"/>
    <mergeCell ref="AR65:AY65"/>
    <mergeCell ref="A71:F71"/>
    <mergeCell ref="G71:Y71"/>
    <mergeCell ref="Z71:AD71"/>
    <mergeCell ref="AE71:AN71"/>
    <mergeCell ref="AO71:AV71"/>
    <mergeCell ref="AW71:BD71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28:BL28"/>
    <mergeCell ref="A29:BL29"/>
    <mergeCell ref="A30:BL30"/>
    <mergeCell ref="A31:BL31"/>
    <mergeCell ref="A50:AZ50"/>
    <mergeCell ref="A51:AZ51"/>
    <mergeCell ref="A52:C53"/>
    <mergeCell ref="D52:AB53"/>
    <mergeCell ref="AC52:AJ53"/>
    <mergeCell ref="AK52:AR53"/>
    <mergeCell ref="AS52:AZ53"/>
    <mergeCell ref="A33:BL33"/>
    <mergeCell ref="A34:F34"/>
    <mergeCell ref="G34:BL34"/>
    <mergeCell ref="A35:F35"/>
    <mergeCell ref="G35:BL35"/>
    <mergeCell ref="A45:F45"/>
    <mergeCell ref="G45:BL45"/>
    <mergeCell ref="A36:F36"/>
    <mergeCell ref="G36:BL36"/>
    <mergeCell ref="A37:F37"/>
    <mergeCell ref="G37:BL37"/>
    <mergeCell ref="A39:BL39"/>
    <mergeCell ref="A40:BL40"/>
    <mergeCell ref="A42:BL42"/>
    <mergeCell ref="A43:F43"/>
    <mergeCell ref="G43:BL43"/>
    <mergeCell ref="A44:F44"/>
    <mergeCell ref="G44:BL44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10:BL10"/>
    <mergeCell ref="A11:BL11"/>
    <mergeCell ref="B13:L13"/>
    <mergeCell ref="N13:AS13"/>
    <mergeCell ref="AU13:BB13"/>
    <mergeCell ref="BC7:BE7"/>
    <mergeCell ref="B14:L14"/>
    <mergeCell ref="N14:AS14"/>
    <mergeCell ref="AU14:BB14"/>
    <mergeCell ref="A27:BL27"/>
    <mergeCell ref="A73:F73"/>
    <mergeCell ref="G73:Y73"/>
    <mergeCell ref="Z73:AD73"/>
    <mergeCell ref="AE73:AN73"/>
    <mergeCell ref="AO73:AV73"/>
    <mergeCell ref="AW73:BD7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A58:C58"/>
    <mergeCell ref="D58:AB58"/>
    <mergeCell ref="AC58:AJ58"/>
    <mergeCell ref="AK58:AR58"/>
    <mergeCell ref="AS58:AZ58"/>
    <mergeCell ref="A48:F48"/>
    <mergeCell ref="G48:BL48"/>
    <mergeCell ref="A92:F92"/>
    <mergeCell ref="G92:Y92"/>
    <mergeCell ref="Z92:AD92"/>
    <mergeCell ref="AE92:AN92"/>
    <mergeCell ref="AO92:AV92"/>
    <mergeCell ref="AW92:BD92"/>
    <mergeCell ref="BE92:BL92"/>
    <mergeCell ref="BE73:BL73"/>
    <mergeCell ref="A56:C56"/>
    <mergeCell ref="D56:AB56"/>
    <mergeCell ref="AC56:AJ56"/>
    <mergeCell ref="AK56:AR56"/>
    <mergeCell ref="AS56:AZ56"/>
    <mergeCell ref="A61:BL61"/>
    <mergeCell ref="A62:AY62"/>
    <mergeCell ref="A63:C64"/>
    <mergeCell ref="D63:AA64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</mergeCells>
  <conditionalFormatting sqref="H80:L80 G77 G80:G81 G75">
    <cfRule type="cellIs" dxfId="27" priority="25" stopIfTrue="1" operator="equal">
      <formula>$G74</formula>
    </cfRule>
  </conditionalFormatting>
  <conditionalFormatting sqref="D59:I59">
    <cfRule type="cellIs" dxfId="26" priority="24" stopIfTrue="1" operator="equal">
      <formula>#REF!</formula>
    </cfRule>
  </conditionalFormatting>
  <conditionalFormatting sqref="A74:F81">
    <cfRule type="cellIs" dxfId="25" priority="23" stopIfTrue="1" operator="equal">
      <formula>0</formula>
    </cfRule>
  </conditionalFormatting>
  <conditionalFormatting sqref="D56">
    <cfRule type="cellIs" dxfId="24" priority="26" stopIfTrue="1" operator="equal">
      <formula>$D55</formula>
    </cfRule>
  </conditionalFormatting>
  <conditionalFormatting sqref="G76:L76 G78:L78 G79">
    <cfRule type="cellIs" dxfId="23" priority="28" stopIfTrue="1" operator="equal">
      <formula>#REF!</formula>
    </cfRule>
  </conditionalFormatting>
  <conditionalFormatting sqref="G74:L74">
    <cfRule type="cellIs" dxfId="22" priority="29" stopIfTrue="1" operator="equal">
      <formula>$G72</formula>
    </cfRule>
  </conditionalFormatting>
  <conditionalFormatting sqref="A73:F73">
    <cfRule type="cellIs" dxfId="21" priority="22" stopIfTrue="1" operator="equal">
      <formula>0</formula>
    </cfRule>
  </conditionalFormatting>
  <conditionalFormatting sqref="G73">
    <cfRule type="cellIs" dxfId="20" priority="21" stopIfTrue="1" operator="equal">
      <formula>$G71</formula>
    </cfRule>
  </conditionalFormatting>
  <conditionalFormatting sqref="D57">
    <cfRule type="cellIs" dxfId="19" priority="20" stopIfTrue="1" operator="equal">
      <formula>$D56</formula>
    </cfRule>
  </conditionalFormatting>
  <conditionalFormatting sqref="A83:F84">
    <cfRule type="cellIs" dxfId="18" priority="19" stopIfTrue="1" operator="equal">
      <formula>0</formula>
    </cfRule>
  </conditionalFormatting>
  <conditionalFormatting sqref="G84">
    <cfRule type="cellIs" dxfId="17" priority="18" stopIfTrue="1" operator="equal">
      <formula>$G82</formula>
    </cfRule>
  </conditionalFormatting>
  <conditionalFormatting sqref="G83">
    <cfRule type="cellIs" dxfId="16" priority="17" stopIfTrue="1" operator="equal">
      <formula>$G81</formula>
    </cfRule>
  </conditionalFormatting>
  <conditionalFormatting sqref="G89:G91 G85:G87">
    <cfRule type="cellIs" dxfId="15" priority="14" stopIfTrue="1" operator="equal">
      <formula>$G84</formula>
    </cfRule>
  </conditionalFormatting>
  <conditionalFormatting sqref="A85:F91">
    <cfRule type="cellIs" dxfId="14" priority="13" stopIfTrue="1" operator="equal">
      <formula>0</formula>
    </cfRule>
  </conditionalFormatting>
  <conditionalFormatting sqref="G91">
    <cfRule type="cellIs" dxfId="13" priority="12" stopIfTrue="1" operator="equal">
      <formula>$G83</formula>
    </cfRule>
  </conditionalFormatting>
  <conditionalFormatting sqref="G88">
    <cfRule type="cellIs" dxfId="12" priority="15" stopIfTrue="1" operator="equal">
      <formula>#REF!</formula>
    </cfRule>
  </conditionalFormatting>
  <conditionalFormatting sqref="G90">
    <cfRule type="cellIs" dxfId="11" priority="11" stopIfTrue="1" operator="equal">
      <formula>$G84</formula>
    </cfRule>
  </conditionalFormatting>
  <conditionalFormatting sqref="G89:G90">
    <cfRule type="cellIs" dxfId="10" priority="16" stopIfTrue="1" operator="equal">
      <formula>$G81</formula>
    </cfRule>
  </conditionalFormatting>
  <conditionalFormatting sqref="D58">
    <cfRule type="cellIs" dxfId="9" priority="10" stopIfTrue="1" operator="equal">
      <formula>$D57</formula>
    </cfRule>
  </conditionalFormatting>
  <conditionalFormatting sqref="A92:F93">
    <cfRule type="cellIs" dxfId="8" priority="9" stopIfTrue="1" operator="equal">
      <formula>0</formula>
    </cfRule>
  </conditionalFormatting>
  <conditionalFormatting sqref="G93">
    <cfRule type="cellIs" dxfId="7" priority="8" stopIfTrue="1" operator="equal">
      <formula>$G91</formula>
    </cfRule>
  </conditionalFormatting>
  <conditionalFormatting sqref="G92">
    <cfRule type="cellIs" dxfId="6" priority="7" stopIfTrue="1" operator="equal">
      <formula>$G90</formula>
    </cfRule>
  </conditionalFormatting>
  <conditionalFormatting sqref="G98:G100 G94:G96">
    <cfRule type="cellIs" dxfId="5" priority="4" stopIfTrue="1" operator="equal">
      <formula>$G93</formula>
    </cfRule>
  </conditionalFormatting>
  <conditionalFormatting sqref="A94:F100">
    <cfRule type="cellIs" dxfId="4" priority="3" stopIfTrue="1" operator="equal">
      <formula>0</formula>
    </cfRule>
  </conditionalFormatting>
  <conditionalFormatting sqref="G100">
    <cfRule type="cellIs" dxfId="3" priority="2" stopIfTrue="1" operator="equal">
      <formula>$G92</formula>
    </cfRule>
  </conditionalFormatting>
  <conditionalFormatting sqref="G97">
    <cfRule type="cellIs" dxfId="2" priority="5" stopIfTrue="1" operator="equal">
      <formula>#REF!</formula>
    </cfRule>
  </conditionalFormatting>
  <conditionalFormatting sqref="G99">
    <cfRule type="cellIs" dxfId="1" priority="1" stopIfTrue="1" operator="equal">
      <formula>$G93</formula>
    </cfRule>
  </conditionalFormatting>
  <conditionalFormatting sqref="G98:G99">
    <cfRule type="cellIs" dxfId="0" priority="6" stopIfTrue="1" operator="equal">
      <formula>$G90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КПК0115062</vt:lpstr>
      <vt:lpstr>КПК0115062!Область_друку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2022-01-06T07:59:50Z</cp:lastPrinted>
  <dcterms:created xsi:type="dcterms:W3CDTF">2021-04-06T08:57:42Z</dcterms:created>
  <dcterms:modified xsi:type="dcterms:W3CDTF">2022-01-06T07:59:53Z</dcterms:modified>
</cp:coreProperties>
</file>