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VI\"/>
    </mc:Choice>
  </mc:AlternateContent>
  <bookViews>
    <workbookView xWindow="480" yWindow="135" windowWidth="24240" windowHeight="13740"/>
  </bookViews>
  <sheets>
    <sheet name="КПК0110150" sheetId="3" r:id="rId1"/>
  </sheets>
  <definedNames>
    <definedName name="_xlnm.Print_Area" localSheetId="0">КПК0110150!$A$1:$BM$113</definedName>
  </definedNames>
  <calcPr calcId="162913" refMode="R1C1"/>
</workbook>
</file>

<file path=xl/calcChain.xml><?xml version="1.0" encoding="utf-8"?>
<calcChain xmlns="http://schemas.openxmlformats.org/spreadsheetml/2006/main">
  <c r="AO81" i="3" l="1"/>
  <c r="AC55" i="3"/>
  <c r="AK56" i="3"/>
  <c r="AW93" i="3" l="1"/>
  <c r="BE100" i="3"/>
  <c r="BE96" i="3"/>
  <c r="BE95" i="3"/>
  <c r="BE93" i="3"/>
  <c r="AK58" i="3"/>
  <c r="AS57" i="3"/>
  <c r="D57" i="3"/>
  <c r="AW98" i="3" l="1"/>
  <c r="BE98" i="3" s="1"/>
  <c r="AW84" i="3" l="1"/>
  <c r="BE90" i="3"/>
  <c r="BE86" i="3"/>
  <c r="BE84" i="3"/>
  <c r="D56" i="3"/>
  <c r="I23" i="3"/>
  <c r="AS56" i="3"/>
  <c r="AW88" i="3" l="1"/>
  <c r="BE88" i="3" s="1"/>
  <c r="AC58" i="3" l="1"/>
  <c r="AS22" i="3" l="1"/>
  <c r="U22" i="3" s="1"/>
  <c r="AO80" i="3" l="1"/>
  <c r="AO79" i="3"/>
  <c r="BE79" i="3" s="1"/>
  <c r="BE81" i="3"/>
  <c r="BE80" i="3"/>
  <c r="BE77" i="3"/>
  <c r="BE76" i="3"/>
  <c r="BE74" i="3"/>
  <c r="AR66" i="3" l="1"/>
  <c r="AS58" i="3"/>
  <c r="AS55" i="3"/>
</calcChain>
</file>

<file path=xl/sharedStrings.xml><?xml version="1.0" encoding="utf-8"?>
<sst xmlns="http://schemas.openxmlformats.org/spreadsheetml/2006/main" count="191" uniqueCount="123">
  <si>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</si>
  <si>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</si>
  <si>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</si>
  <si>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</si>
  <si>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</si>
  <si>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</si>
  <si>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</si>
  <si>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</si>
  <si>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</si>
  <si>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</si>
  <si>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</si>
  <si>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</si>
  <si>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</si>
  <si>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</si>
  <si>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</si>
  <si>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</si>
  <si>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</si>
  <si>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</si>
  <si>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</si>
  <si>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</si>
  <si>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</si>
  <si>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</si>
  <si>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</si>
  <si>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</si>
  <si>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</si>
  <si>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</si>
  <si>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</si>
  <si>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</si>
  <si>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</si>
  <si>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</si>
  <si>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</si>
  <si>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</si>
  <si>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</si>
  <si>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</si>
  <si>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</si>
  <si>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</si>
  <si>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</si>
  <si>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</si>
  <si>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</si>
  <si>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</si>
  <si>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</si>
  <si>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</si>
  <si>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</si>
  <si>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</si>
  <si>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</si>
  <si>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</si>
  <si>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</si>
  <si>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</si>
  <si>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</si>
  <si>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</si>
  <si>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</si>
  <si>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</si>
  <si>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</si>
  <si>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</si>
  <si>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</si>
  <si>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</si>
  <si>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</si>
  <si>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</si>
  <si>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</si>
  <si>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</si>
  <si>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</si>
  <si>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</si>
  <si>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</si>
  <si>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</si>
  <si>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міською радою наданих законодавством повноважень</t>
  </si>
  <si>
    <t>Забезпечення виконання міською радою наданих законодавством повноважень</t>
  </si>
  <si>
    <t>УСЬОГО</t>
  </si>
  <si>
    <t>кількість штатних одиниць</t>
  </si>
  <si>
    <t>од.</t>
  </si>
  <si>
    <t>Штатний розпис</t>
  </si>
  <si>
    <t>Звітність установи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</si>
  <si>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</si>
  <si>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</si>
  <si>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</si>
  <si>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</si>
  <si>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</si>
  <si>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Організаційне, інформаційно-аналітичне та матеріально-технічне забезпечення діяльності апарату управління міської ради</t>
  </si>
  <si>
    <t>0100000</t>
  </si>
  <si>
    <t>Розпорядження</t>
  </si>
  <si>
    <t>Новоселицька міська рада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</si>
  <si>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</si>
  <si>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</si>
  <si>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</si>
  <si>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</si>
  <si>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</si>
  <si>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04062050</t>
  </si>
  <si>
    <t>2452600000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</si>
  <si>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</si>
  <si>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</si>
  <si>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</si>
  <si>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</si>
  <si>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</si>
  <si>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</si>
  <si>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0150</t>
  </si>
  <si>
    <t>0111</t>
  </si>
  <si>
    <t>тис.грн.</t>
  </si>
  <si>
    <t>Задання. Забезпечення виконання наданих законодавством повноважень</t>
  </si>
  <si>
    <t>Затрат</t>
  </si>
  <si>
    <t>Продукту</t>
  </si>
  <si>
    <t>Ефективності</t>
  </si>
  <si>
    <t xml:space="preserve">Конституція України;                                                         _x000D_
Бюджетний кодекс України;                                                             _x000D_
"Закон України "_x000D_
"Про місцеве самоврядування в Україні" від 21.05.1997 № 280/97-ВР зі змінами;                                                           _x000D_
Наказ Міністерства фінансів України "Про деякі питання запровадження програмно-цільового методу складання та виконання місцевих бюджетів"" від 26.08.2014 №836, зі змінами та доповненнями;       																																																																												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																																																																												_x000D_
Наказ Міністерства фінансів України «Про паспорти бюджетних програм» від 29 грудня 2002 року № 1098 																																																																												_x000D_
Наказ Міністерства фінансів України 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 р. № 1147, зі змінами"_x000D_
</t>
  </si>
  <si>
    <t>грн.</t>
  </si>
  <si>
    <t>Кошторис установи</t>
  </si>
  <si>
    <t>кількість об'єктів здійснення капітального ремонту</t>
  </si>
  <si>
    <t>Розрахунок</t>
  </si>
  <si>
    <t>Якості</t>
  </si>
  <si>
    <t xml:space="preserve">відсоток готовності об'єкта капітального ремонту </t>
  </si>
  <si>
    <t>відсоток</t>
  </si>
  <si>
    <t>Забезпечення здійснення капітального ремонту інших об'єктів</t>
  </si>
  <si>
    <t>Задання. Забезпечення здійснення капітального ремонту інших об'єктів</t>
  </si>
  <si>
    <t>обсяг видатків на забезпечення здійснення капітального ремонту інших об'єктів</t>
  </si>
  <si>
    <t>середні витрати на  на здійснення капітального ремонту обного об'єкта</t>
  </si>
  <si>
    <t>Придбання обладнання і предметів довгострокового користування</t>
  </si>
  <si>
    <t>Задання. Придбання обладнання і предметів довгострокового користування</t>
  </si>
  <si>
    <t>обсяг видатків на придбання обладнання та предметів довгострокового користування, всього</t>
  </si>
  <si>
    <t>кількість установ для яких придбано обладнання та предмети довгострокового користування</t>
  </si>
  <si>
    <t xml:space="preserve">кількість придбаного обладнання і предметів </t>
  </si>
  <si>
    <t>середні витрати на придбання однієї одиниці предметів і обладнання довгострокового користування</t>
  </si>
  <si>
    <t>відсоток установ, в яких здійснено придбання обладнання та предметів довгострокового користування</t>
  </si>
  <si>
    <t>Рішення V сесії  Новоселицької міської ради VIІI скликання №5/11  від 25.03.2021 "Про внесення змін до міського бюджету на 2021 рік".</t>
  </si>
  <si>
    <t>Рішення IV сесії  Новоселицької міської ради VIІI скликання №4/2  від 26.02.2021 "Про внесення змін до міського бюджету на 2021 рік";</t>
  </si>
  <si>
    <t xml:space="preserve">Рішення ІI сесії Новоселицької міської ради VІІІ скликання №2/7 від 22.12.2020  "Про міський бюджет на 2021 рік"; </t>
  </si>
  <si>
    <t>Рішення VI сесії  Новоселицької міської ради VIІI скликання №6/4  від 22.04.2021 "Про внесення змін до міського бюджету на 2021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</si>
</sst>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view="pageBreakPreview" topLeftCell="A94" zoomScaleNormal="100" zoomScaleSheetLayoutView="100" workbookViewId="0">
      <selection activeCell="P112" sqref="P1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35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76" t="s">
        <v>78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7" ht="32.1" customHeight="1" x14ac:dyDescent="0.2">
      <c r="AO4" s="130" t="s">
        <v>79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O5" s="131" t="s">
        <v>20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2.75" customHeight="1" x14ac:dyDescent="0.2">
      <c r="AO7" s="134"/>
      <c r="AP7" s="134"/>
      <c r="AQ7" s="134"/>
      <c r="AR7" s="134"/>
      <c r="AS7" s="134"/>
      <c r="AT7" s="134"/>
      <c r="AU7" s="134"/>
      <c r="AV7" s="40"/>
      <c r="AW7" s="40"/>
      <c r="AX7" s="40"/>
      <c r="AY7" s="40"/>
      <c r="AZ7" s="40"/>
      <c r="BA7" s="40"/>
      <c r="BB7" s="1" t="s">
        <v>63</v>
      </c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88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22" t="s">
        <v>77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4"/>
      <c r="N13" s="133" t="s">
        <v>79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35"/>
      <c r="AU13" s="122" t="s">
        <v>85</v>
      </c>
      <c r="AV13" s="123"/>
      <c r="AW13" s="123"/>
      <c r="AX13" s="123"/>
      <c r="AY13" s="123"/>
      <c r="AZ13" s="123"/>
      <c r="BA13" s="123"/>
      <c r="BB13" s="12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3"/>
      <c r="N14" s="127" t="s">
        <v>62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33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22" t="s">
        <v>92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4"/>
      <c r="N16" s="133" t="s">
        <v>91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35"/>
      <c r="AU16" s="122" t="s">
        <v>85</v>
      </c>
      <c r="AV16" s="123"/>
      <c r="AW16" s="123"/>
      <c r="AX16" s="123"/>
      <c r="AY16" s="123"/>
      <c r="AZ16" s="123"/>
      <c r="BA16" s="123"/>
      <c r="BB16" s="12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3"/>
      <c r="N17" s="127" t="s">
        <v>61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33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22" t="s">
        <v>89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N19" s="122" t="s">
        <v>93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6"/>
      <c r="AA19" s="122" t="s">
        <v>94</v>
      </c>
      <c r="AB19" s="123"/>
      <c r="AC19" s="123"/>
      <c r="AD19" s="123"/>
      <c r="AE19" s="123"/>
      <c r="AF19" s="123"/>
      <c r="AG19" s="123"/>
      <c r="AH19" s="123"/>
      <c r="AI19" s="123"/>
      <c r="AJ19" s="26"/>
      <c r="AK19" s="128" t="s">
        <v>90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6"/>
      <c r="BE19" s="122" t="s">
        <v>86</v>
      </c>
      <c r="BF19" s="123"/>
      <c r="BG19" s="123"/>
      <c r="BH19" s="123"/>
      <c r="BI19" s="123"/>
      <c r="BJ19" s="123"/>
      <c r="BK19" s="123"/>
      <c r="BL19" s="12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4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N20" s="124" t="s">
        <v>57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8"/>
      <c r="AA20" s="125" t="s">
        <v>58</v>
      </c>
      <c r="AB20" s="125"/>
      <c r="AC20" s="125"/>
      <c r="AD20" s="125"/>
      <c r="AE20" s="125"/>
      <c r="AF20" s="125"/>
      <c r="AG20" s="125"/>
      <c r="AH20" s="125"/>
      <c r="AI20" s="125"/>
      <c r="AJ20" s="28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8"/>
      <c r="BE20" s="124" t="s">
        <v>60</v>
      </c>
      <c r="BF20" s="124"/>
      <c r="BG20" s="124"/>
      <c r="BH20" s="124"/>
      <c r="BI20" s="124"/>
      <c r="BJ20" s="124"/>
      <c r="BK20" s="124"/>
      <c r="BL20" s="12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25942250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f>AC58</f>
        <v>25542250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22</v>
      </c>
      <c r="B23" s="93"/>
      <c r="C23" s="93"/>
      <c r="D23" s="93"/>
      <c r="E23" s="93"/>
      <c r="F23" s="93"/>
      <c r="G23" s="93"/>
      <c r="H23" s="93"/>
      <c r="I23" s="118">
        <f>AK58</f>
        <v>400000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9.75" customHeight="1" x14ac:dyDescent="0.2">
      <c r="A26" s="116" t="s">
        <v>100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7.25" customHeight="1" x14ac:dyDescent="0.2">
      <c r="A27" s="120" t="s">
        <v>121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79" ht="15.95" customHeight="1" x14ac:dyDescent="0.2">
      <c r="A28" s="120" t="s">
        <v>120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79" ht="15.95" customHeight="1" x14ac:dyDescent="0.2">
      <c r="A29" s="121" t="s">
        <v>119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79" ht="15.95" customHeight="1" x14ac:dyDescent="0.2">
      <c r="A30" s="121" t="s">
        <v>122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75" customHeight="1" x14ac:dyDescent="0.2">
      <c r="A32" s="93" t="s">
        <v>36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</row>
    <row r="33" spans="1:79" ht="27.75" customHeight="1" x14ac:dyDescent="0.2">
      <c r="A33" s="111" t="s">
        <v>28</v>
      </c>
      <c r="B33" s="111"/>
      <c r="C33" s="111"/>
      <c r="D33" s="111"/>
      <c r="E33" s="111"/>
      <c r="F33" s="111"/>
      <c r="G33" s="112" t="s">
        <v>40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</row>
    <row r="34" spans="1:79" ht="15.75" hidden="1" x14ac:dyDescent="0.2">
      <c r="A34" s="82">
        <v>1</v>
      </c>
      <c r="B34" s="82"/>
      <c r="C34" s="82"/>
      <c r="D34" s="82"/>
      <c r="E34" s="82"/>
      <c r="F34" s="82"/>
      <c r="G34" s="112">
        <v>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</row>
    <row r="35" spans="1:79" ht="10.5" hidden="1" customHeight="1" x14ac:dyDescent="0.2">
      <c r="A35" s="41" t="s">
        <v>33</v>
      </c>
      <c r="B35" s="41"/>
      <c r="C35" s="41"/>
      <c r="D35" s="41"/>
      <c r="E35" s="41"/>
      <c r="F35" s="41"/>
      <c r="G35" s="86" t="s">
        <v>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  <c r="CA35" s="1" t="s">
        <v>49</v>
      </c>
    </row>
    <row r="36" spans="1:79" ht="12.75" customHeight="1" x14ac:dyDescent="0.2">
      <c r="A36" s="41">
        <v>1</v>
      </c>
      <c r="B36" s="41"/>
      <c r="C36" s="41"/>
      <c r="D36" s="41"/>
      <c r="E36" s="41"/>
      <c r="F36" s="41"/>
      <c r="G36" s="42" t="s">
        <v>64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  <c r="CA36" s="1" t="s">
        <v>48</v>
      </c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93" t="s">
        <v>38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15.95" customHeight="1" x14ac:dyDescent="0.2">
      <c r="A39" s="115" t="s">
        <v>76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93" t="s">
        <v>39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</row>
    <row r="42" spans="1:79" ht="27.75" customHeight="1" x14ac:dyDescent="0.2">
      <c r="A42" s="111" t="s">
        <v>28</v>
      </c>
      <c r="B42" s="111"/>
      <c r="C42" s="111"/>
      <c r="D42" s="111"/>
      <c r="E42" s="111"/>
      <c r="F42" s="111"/>
      <c r="G42" s="112" t="s">
        <v>25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</row>
    <row r="43" spans="1:79" ht="15.75" hidden="1" x14ac:dyDescent="0.2">
      <c r="A43" s="82">
        <v>1</v>
      </c>
      <c r="B43" s="82"/>
      <c r="C43" s="82"/>
      <c r="D43" s="82"/>
      <c r="E43" s="82"/>
      <c r="F43" s="82"/>
      <c r="G43" s="112">
        <v>2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86" t="s">
        <v>7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42" t="s">
        <v>65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4"/>
      <c r="CA45" s="1" t="s">
        <v>12</v>
      </c>
    </row>
    <row r="46" spans="1:79" x14ac:dyDescent="0.2">
      <c r="A46" s="41">
        <v>2</v>
      </c>
      <c r="B46" s="41"/>
      <c r="C46" s="41"/>
      <c r="D46" s="41"/>
      <c r="E46" s="41"/>
      <c r="F46" s="41"/>
      <c r="G46" s="108" t="s">
        <v>108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CA46" s="1" t="s">
        <v>12</v>
      </c>
    </row>
    <row r="47" spans="1:79" x14ac:dyDescent="0.2">
      <c r="A47" s="41">
        <v>3</v>
      </c>
      <c r="B47" s="41"/>
      <c r="C47" s="41"/>
      <c r="D47" s="41"/>
      <c r="E47" s="41"/>
      <c r="F47" s="41"/>
      <c r="G47" s="108" t="s">
        <v>112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CA47" s="1" t="s">
        <v>12</v>
      </c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93" t="s">
        <v>41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101" t="s">
        <v>87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82" t="s">
        <v>28</v>
      </c>
      <c r="B51" s="82"/>
      <c r="C51" s="82"/>
      <c r="D51" s="102" t="s">
        <v>26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2" t="s">
        <v>29</v>
      </c>
      <c r="AD51" s="82"/>
      <c r="AE51" s="82"/>
      <c r="AF51" s="82"/>
      <c r="AG51" s="82"/>
      <c r="AH51" s="82"/>
      <c r="AI51" s="82"/>
      <c r="AJ51" s="82"/>
      <c r="AK51" s="82" t="s">
        <v>30</v>
      </c>
      <c r="AL51" s="82"/>
      <c r="AM51" s="82"/>
      <c r="AN51" s="82"/>
      <c r="AO51" s="82"/>
      <c r="AP51" s="82"/>
      <c r="AQ51" s="82"/>
      <c r="AR51" s="82"/>
      <c r="AS51" s="82" t="s">
        <v>27</v>
      </c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82"/>
      <c r="B52" s="82"/>
      <c r="C52" s="82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82">
        <v>1</v>
      </c>
      <c r="B53" s="82"/>
      <c r="C53" s="82"/>
      <c r="D53" s="83">
        <v>2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2">
        <v>3</v>
      </c>
      <c r="AD53" s="82"/>
      <c r="AE53" s="82"/>
      <c r="AF53" s="82"/>
      <c r="AG53" s="82"/>
      <c r="AH53" s="82"/>
      <c r="AI53" s="82"/>
      <c r="AJ53" s="82"/>
      <c r="AK53" s="82">
        <v>4</v>
      </c>
      <c r="AL53" s="82"/>
      <c r="AM53" s="82"/>
      <c r="AN53" s="82"/>
      <c r="AO53" s="82"/>
      <c r="AP53" s="82"/>
      <c r="AQ53" s="82"/>
      <c r="AR53" s="82"/>
      <c r="AS53" s="82">
        <v>5</v>
      </c>
      <c r="AT53" s="82"/>
      <c r="AU53" s="82"/>
      <c r="AV53" s="82"/>
      <c r="AW53" s="82"/>
      <c r="AX53" s="82"/>
      <c r="AY53" s="82"/>
      <c r="AZ53" s="82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98" t="s">
        <v>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90" t="s">
        <v>8</v>
      </c>
      <c r="AD54" s="90"/>
      <c r="AE54" s="90"/>
      <c r="AF54" s="90"/>
      <c r="AG54" s="90"/>
      <c r="AH54" s="90"/>
      <c r="AI54" s="90"/>
      <c r="AJ54" s="90"/>
      <c r="AK54" s="90" t="s">
        <v>9</v>
      </c>
      <c r="AL54" s="90"/>
      <c r="AM54" s="90"/>
      <c r="AN54" s="90"/>
      <c r="AO54" s="90"/>
      <c r="AP54" s="90"/>
      <c r="AQ54" s="90"/>
      <c r="AR54" s="90"/>
      <c r="AS54" s="45" t="s">
        <v>10</v>
      </c>
      <c r="AT54" s="90"/>
      <c r="AU54" s="90"/>
      <c r="AV54" s="90"/>
      <c r="AW54" s="90"/>
      <c r="AX54" s="90"/>
      <c r="AY54" s="90"/>
      <c r="AZ54" s="90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 x14ac:dyDescent="0.2">
      <c r="A55" s="41">
        <v>1</v>
      </c>
      <c r="B55" s="41"/>
      <c r="C55" s="41"/>
      <c r="D55" s="42" t="s">
        <v>65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49">
        <f>24213600+82000+18000+200000+300000+50000+15000-12600+91350+464900+120000</f>
        <v>25542250</v>
      </c>
      <c r="AD55" s="49"/>
      <c r="AE55" s="49"/>
      <c r="AF55" s="49"/>
      <c r="AG55" s="49"/>
      <c r="AH55" s="49"/>
      <c r="AI55" s="49"/>
      <c r="AJ55" s="49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f>AC55+AK55</f>
        <v>25542250</v>
      </c>
      <c r="AT55" s="49"/>
      <c r="AU55" s="49"/>
      <c r="AV55" s="49"/>
      <c r="AW55" s="49"/>
      <c r="AX55" s="49"/>
      <c r="AY55" s="49"/>
      <c r="AZ55" s="4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ht="24.75" customHeight="1" x14ac:dyDescent="0.2">
      <c r="A56" s="41">
        <v>2</v>
      </c>
      <c r="B56" s="41"/>
      <c r="C56" s="41"/>
      <c r="D56" s="86" t="str">
        <f>G46</f>
        <v>Забезпечення здійснення капітального ремонту інших об'єктів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49">
        <v>0</v>
      </c>
      <c r="AD56" s="49"/>
      <c r="AE56" s="49"/>
      <c r="AF56" s="49"/>
      <c r="AG56" s="49"/>
      <c r="AH56" s="49"/>
      <c r="AI56" s="49"/>
      <c r="AJ56" s="49"/>
      <c r="AK56" s="49">
        <f>250000+100000</f>
        <v>350000</v>
      </c>
      <c r="AL56" s="49"/>
      <c r="AM56" s="49"/>
      <c r="AN56" s="49"/>
      <c r="AO56" s="49"/>
      <c r="AP56" s="49"/>
      <c r="AQ56" s="49"/>
      <c r="AR56" s="49"/>
      <c r="AS56" s="49">
        <f>AC56+AK56</f>
        <v>350000</v>
      </c>
      <c r="AT56" s="49"/>
      <c r="AU56" s="49"/>
      <c r="AV56" s="49"/>
      <c r="AW56" s="49"/>
      <c r="AX56" s="49"/>
      <c r="AY56" s="49"/>
      <c r="AZ56" s="49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s="4" customFormat="1" ht="15.75" customHeight="1" x14ac:dyDescent="0.2">
      <c r="A57" s="41">
        <v>3</v>
      </c>
      <c r="B57" s="41"/>
      <c r="C57" s="41"/>
      <c r="D57" s="86" t="str">
        <f>G47</f>
        <v>Придбання обладнання і предметів довгострокового користування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49">
        <v>0</v>
      </c>
      <c r="AD57" s="49"/>
      <c r="AE57" s="49"/>
      <c r="AF57" s="49"/>
      <c r="AG57" s="49"/>
      <c r="AH57" s="49"/>
      <c r="AI57" s="49"/>
      <c r="AJ57" s="49"/>
      <c r="AK57" s="49">
        <v>50000</v>
      </c>
      <c r="AL57" s="49"/>
      <c r="AM57" s="49"/>
      <c r="AN57" s="49"/>
      <c r="AO57" s="49"/>
      <c r="AP57" s="49"/>
      <c r="AQ57" s="49"/>
      <c r="AR57" s="49"/>
      <c r="AS57" s="49">
        <f>AC57+AK57</f>
        <v>50000</v>
      </c>
      <c r="AT57" s="49"/>
      <c r="AU57" s="49"/>
      <c r="AV57" s="49"/>
      <c r="AW57" s="49"/>
      <c r="AX57" s="49"/>
      <c r="AY57" s="49"/>
      <c r="AZ57" s="49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s="4" customFormat="1" x14ac:dyDescent="0.2">
      <c r="A58" s="59"/>
      <c r="B58" s="59"/>
      <c r="C58" s="59"/>
      <c r="D58" s="95" t="s">
        <v>66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64">
        <f>AC55</f>
        <v>25542250</v>
      </c>
      <c r="AD58" s="64"/>
      <c r="AE58" s="64"/>
      <c r="AF58" s="64"/>
      <c r="AG58" s="64"/>
      <c r="AH58" s="64"/>
      <c r="AI58" s="64"/>
      <c r="AJ58" s="64"/>
      <c r="AK58" s="64">
        <f>AK56+AK57</f>
        <v>400000</v>
      </c>
      <c r="AL58" s="64"/>
      <c r="AM58" s="64"/>
      <c r="AN58" s="64"/>
      <c r="AO58" s="64"/>
      <c r="AP58" s="64"/>
      <c r="AQ58" s="64"/>
      <c r="AR58" s="64"/>
      <c r="AS58" s="64">
        <f>AC58+AK58</f>
        <v>25942250</v>
      </c>
      <c r="AT58" s="64"/>
      <c r="AU58" s="64"/>
      <c r="AV58" s="64"/>
      <c r="AW58" s="64"/>
      <c r="AX58" s="64"/>
      <c r="AY58" s="64"/>
      <c r="AZ58" s="64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4" t="s">
        <v>42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</row>
    <row r="61" spans="1:79" ht="15" customHeight="1" x14ac:dyDescent="0.2">
      <c r="A61" s="101" t="s">
        <v>87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2" t="s">
        <v>28</v>
      </c>
      <c r="B62" s="82"/>
      <c r="C62" s="82"/>
      <c r="D62" s="102" t="s">
        <v>34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82" t="s">
        <v>29</v>
      </c>
      <c r="AC62" s="82"/>
      <c r="AD62" s="82"/>
      <c r="AE62" s="82"/>
      <c r="AF62" s="82"/>
      <c r="AG62" s="82"/>
      <c r="AH62" s="82"/>
      <c r="AI62" s="82"/>
      <c r="AJ62" s="82" t="s">
        <v>30</v>
      </c>
      <c r="AK62" s="82"/>
      <c r="AL62" s="82"/>
      <c r="AM62" s="82"/>
      <c r="AN62" s="82"/>
      <c r="AO62" s="82"/>
      <c r="AP62" s="82"/>
      <c r="AQ62" s="82"/>
      <c r="AR62" s="82" t="s">
        <v>27</v>
      </c>
      <c r="AS62" s="82"/>
      <c r="AT62" s="82"/>
      <c r="AU62" s="82"/>
      <c r="AV62" s="82"/>
      <c r="AW62" s="82"/>
      <c r="AX62" s="82"/>
      <c r="AY62" s="82"/>
    </row>
    <row r="63" spans="1:79" ht="29.1" customHeight="1" x14ac:dyDescent="0.2">
      <c r="A63" s="82"/>
      <c r="B63" s="82"/>
      <c r="C63" s="82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79" ht="15.75" customHeight="1" x14ac:dyDescent="0.2">
      <c r="A64" s="82">
        <v>1</v>
      </c>
      <c r="B64" s="82"/>
      <c r="C64" s="82"/>
      <c r="D64" s="83">
        <v>2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82">
        <v>3</v>
      </c>
      <c r="AC64" s="82"/>
      <c r="AD64" s="82"/>
      <c r="AE64" s="82"/>
      <c r="AF64" s="82"/>
      <c r="AG64" s="82"/>
      <c r="AH64" s="82"/>
      <c r="AI64" s="82"/>
      <c r="AJ64" s="82">
        <v>4</v>
      </c>
      <c r="AK64" s="82"/>
      <c r="AL64" s="82"/>
      <c r="AM64" s="82"/>
      <c r="AN64" s="82"/>
      <c r="AO64" s="82"/>
      <c r="AP64" s="82"/>
      <c r="AQ64" s="82"/>
      <c r="AR64" s="82">
        <v>5</v>
      </c>
      <c r="AS64" s="82"/>
      <c r="AT64" s="82"/>
      <c r="AU64" s="82"/>
      <c r="AV64" s="82"/>
      <c r="AW64" s="82"/>
      <c r="AX64" s="82"/>
      <c r="AY64" s="82"/>
    </row>
    <row r="65" spans="1:79" ht="12.75" hidden="1" customHeight="1" x14ac:dyDescent="0.2">
      <c r="A65" s="41" t="s">
        <v>6</v>
      </c>
      <c r="B65" s="41"/>
      <c r="C65" s="41"/>
      <c r="D65" s="86" t="s">
        <v>7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90" t="s">
        <v>8</v>
      </c>
      <c r="AC65" s="90"/>
      <c r="AD65" s="90"/>
      <c r="AE65" s="90"/>
      <c r="AF65" s="90"/>
      <c r="AG65" s="90"/>
      <c r="AH65" s="90"/>
      <c r="AI65" s="90"/>
      <c r="AJ65" s="90" t="s">
        <v>9</v>
      </c>
      <c r="AK65" s="90"/>
      <c r="AL65" s="90"/>
      <c r="AM65" s="90"/>
      <c r="AN65" s="90"/>
      <c r="AO65" s="90"/>
      <c r="AP65" s="90"/>
      <c r="AQ65" s="90"/>
      <c r="AR65" s="90" t="s">
        <v>10</v>
      </c>
      <c r="AS65" s="90"/>
      <c r="AT65" s="90"/>
      <c r="AU65" s="90"/>
      <c r="AV65" s="90"/>
      <c r="AW65" s="90"/>
      <c r="AX65" s="90"/>
      <c r="AY65" s="90"/>
      <c r="CA65" s="1" t="s">
        <v>15</v>
      </c>
    </row>
    <row r="66" spans="1:79" s="4" customFormat="1" ht="12.75" customHeight="1" x14ac:dyDescent="0.2">
      <c r="A66" s="59"/>
      <c r="B66" s="59"/>
      <c r="C66" s="59"/>
      <c r="D66" s="72" t="s">
        <v>27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>
        <f>AB66+AJ66</f>
        <v>0</v>
      </c>
      <c r="AS66" s="64"/>
      <c r="AT66" s="64"/>
      <c r="AU66" s="64"/>
      <c r="AV66" s="64"/>
      <c r="AW66" s="64"/>
      <c r="AX66" s="64"/>
      <c r="AY66" s="64"/>
      <c r="CA66" s="4" t="s">
        <v>16</v>
      </c>
    </row>
    <row r="68" spans="1:79" ht="15.75" customHeight="1" x14ac:dyDescent="0.2">
      <c r="A68" s="93" t="s">
        <v>43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9" ht="30" customHeight="1" x14ac:dyDescent="0.2">
      <c r="A69" s="82" t="s">
        <v>28</v>
      </c>
      <c r="B69" s="82"/>
      <c r="C69" s="82"/>
      <c r="D69" s="82"/>
      <c r="E69" s="82"/>
      <c r="F69" s="82"/>
      <c r="G69" s="83" t="s">
        <v>44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2" t="s">
        <v>2</v>
      </c>
      <c r="AA69" s="82"/>
      <c r="AB69" s="82"/>
      <c r="AC69" s="82"/>
      <c r="AD69" s="82"/>
      <c r="AE69" s="82" t="s">
        <v>1</v>
      </c>
      <c r="AF69" s="82"/>
      <c r="AG69" s="82"/>
      <c r="AH69" s="82"/>
      <c r="AI69" s="82"/>
      <c r="AJ69" s="82"/>
      <c r="AK69" s="82"/>
      <c r="AL69" s="82"/>
      <c r="AM69" s="82"/>
      <c r="AN69" s="82"/>
      <c r="AO69" s="83" t="s">
        <v>29</v>
      </c>
      <c r="AP69" s="84"/>
      <c r="AQ69" s="84"/>
      <c r="AR69" s="84"/>
      <c r="AS69" s="84"/>
      <c r="AT69" s="84"/>
      <c r="AU69" s="84"/>
      <c r="AV69" s="85"/>
      <c r="AW69" s="83" t="s">
        <v>30</v>
      </c>
      <c r="AX69" s="84"/>
      <c r="AY69" s="84"/>
      <c r="AZ69" s="84"/>
      <c r="BA69" s="84"/>
      <c r="BB69" s="84"/>
      <c r="BC69" s="84"/>
      <c r="BD69" s="85"/>
      <c r="BE69" s="83" t="s">
        <v>27</v>
      </c>
      <c r="BF69" s="84"/>
      <c r="BG69" s="84"/>
      <c r="BH69" s="84"/>
      <c r="BI69" s="84"/>
      <c r="BJ69" s="84"/>
      <c r="BK69" s="84"/>
      <c r="BL69" s="85"/>
    </row>
    <row r="70" spans="1:79" ht="15.75" customHeight="1" x14ac:dyDescent="0.2">
      <c r="A70" s="82">
        <v>1</v>
      </c>
      <c r="B70" s="82"/>
      <c r="C70" s="82"/>
      <c r="D70" s="82"/>
      <c r="E70" s="82"/>
      <c r="F70" s="82"/>
      <c r="G70" s="83">
        <v>2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2">
        <v>3</v>
      </c>
      <c r="AA70" s="82"/>
      <c r="AB70" s="82"/>
      <c r="AC70" s="82"/>
      <c r="AD70" s="82"/>
      <c r="AE70" s="82">
        <v>4</v>
      </c>
      <c r="AF70" s="82"/>
      <c r="AG70" s="82"/>
      <c r="AH70" s="82"/>
      <c r="AI70" s="82"/>
      <c r="AJ70" s="82"/>
      <c r="AK70" s="82"/>
      <c r="AL70" s="82"/>
      <c r="AM70" s="82"/>
      <c r="AN70" s="82"/>
      <c r="AO70" s="82">
        <v>5</v>
      </c>
      <c r="AP70" s="82"/>
      <c r="AQ70" s="82"/>
      <c r="AR70" s="82"/>
      <c r="AS70" s="82"/>
      <c r="AT70" s="82"/>
      <c r="AU70" s="82"/>
      <c r="AV70" s="82"/>
      <c r="AW70" s="82">
        <v>6</v>
      </c>
      <c r="AX70" s="82"/>
      <c r="AY70" s="82"/>
      <c r="AZ70" s="82"/>
      <c r="BA70" s="82"/>
      <c r="BB70" s="82"/>
      <c r="BC70" s="82"/>
      <c r="BD70" s="82"/>
      <c r="BE70" s="82">
        <v>7</v>
      </c>
      <c r="BF70" s="82"/>
      <c r="BG70" s="82"/>
      <c r="BH70" s="82"/>
      <c r="BI70" s="82"/>
      <c r="BJ70" s="82"/>
      <c r="BK70" s="82"/>
      <c r="BL70" s="82"/>
    </row>
    <row r="71" spans="1:79" ht="12.75" hidden="1" customHeight="1" x14ac:dyDescent="0.2">
      <c r="A71" s="41" t="s">
        <v>33</v>
      </c>
      <c r="B71" s="41"/>
      <c r="C71" s="41"/>
      <c r="D71" s="41"/>
      <c r="E71" s="41"/>
      <c r="F71" s="41"/>
      <c r="G71" s="86" t="s">
        <v>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1" t="s">
        <v>19</v>
      </c>
      <c r="AA71" s="41"/>
      <c r="AB71" s="41"/>
      <c r="AC71" s="41"/>
      <c r="AD71" s="41"/>
      <c r="AE71" s="89" t="s">
        <v>32</v>
      </c>
      <c r="AF71" s="89"/>
      <c r="AG71" s="89"/>
      <c r="AH71" s="89"/>
      <c r="AI71" s="89"/>
      <c r="AJ71" s="89"/>
      <c r="AK71" s="89"/>
      <c r="AL71" s="89"/>
      <c r="AM71" s="89"/>
      <c r="AN71" s="86"/>
      <c r="AO71" s="90" t="s">
        <v>8</v>
      </c>
      <c r="AP71" s="90"/>
      <c r="AQ71" s="90"/>
      <c r="AR71" s="90"/>
      <c r="AS71" s="90"/>
      <c r="AT71" s="90"/>
      <c r="AU71" s="90"/>
      <c r="AV71" s="90"/>
      <c r="AW71" s="90" t="s">
        <v>31</v>
      </c>
      <c r="AX71" s="90"/>
      <c r="AY71" s="90"/>
      <c r="AZ71" s="90"/>
      <c r="BA71" s="90"/>
      <c r="BB71" s="90"/>
      <c r="BC71" s="90"/>
      <c r="BD71" s="90"/>
      <c r="BE71" s="90" t="s">
        <v>10</v>
      </c>
      <c r="BF71" s="90"/>
      <c r="BG71" s="90"/>
      <c r="BH71" s="90"/>
      <c r="BI71" s="90"/>
      <c r="BJ71" s="90"/>
      <c r="BK71" s="90"/>
      <c r="BL71" s="90"/>
      <c r="CA71" s="1" t="s">
        <v>17</v>
      </c>
    </row>
    <row r="72" spans="1:79" s="4" customFormat="1" ht="24" customHeight="1" x14ac:dyDescent="0.2">
      <c r="A72" s="59">
        <v>1</v>
      </c>
      <c r="B72" s="59"/>
      <c r="C72" s="59"/>
      <c r="D72" s="59"/>
      <c r="E72" s="59"/>
      <c r="F72" s="59"/>
      <c r="G72" s="60" t="s">
        <v>96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/>
      <c r="AA72" s="63"/>
      <c r="AB72" s="63"/>
      <c r="AC72" s="63"/>
      <c r="AD72" s="63"/>
      <c r="AE72" s="71"/>
      <c r="AF72" s="71"/>
      <c r="AG72" s="71"/>
      <c r="AH72" s="71"/>
      <c r="AI72" s="71"/>
      <c r="AJ72" s="71"/>
      <c r="AK72" s="71"/>
      <c r="AL72" s="71"/>
      <c r="AM72" s="71"/>
      <c r="AN72" s="72"/>
      <c r="AO72" s="64"/>
      <c r="AP72" s="64"/>
      <c r="AQ72" s="64"/>
      <c r="AR72" s="64"/>
      <c r="AS72" s="64"/>
      <c r="AT72" s="64"/>
      <c r="AU72" s="64"/>
      <c r="AV72" s="64"/>
      <c r="AW72" s="65"/>
      <c r="AX72" s="66"/>
      <c r="AY72" s="66"/>
      <c r="AZ72" s="66"/>
      <c r="BA72" s="66"/>
      <c r="BB72" s="66"/>
      <c r="BC72" s="66"/>
      <c r="BD72" s="67"/>
      <c r="BE72" s="64"/>
      <c r="BF72" s="64"/>
      <c r="BG72" s="64"/>
      <c r="BH72" s="64"/>
      <c r="BI72" s="64"/>
      <c r="BJ72" s="64"/>
      <c r="BK72" s="64"/>
      <c r="BL72" s="64"/>
      <c r="CA72" s="4" t="s">
        <v>18</v>
      </c>
    </row>
    <row r="73" spans="1:79" s="4" customFormat="1" ht="12.75" customHeight="1" x14ac:dyDescent="0.2">
      <c r="A73" s="59">
        <v>0</v>
      </c>
      <c r="B73" s="59"/>
      <c r="C73" s="59"/>
      <c r="D73" s="59"/>
      <c r="E73" s="59"/>
      <c r="F73" s="59"/>
      <c r="G73" s="60" t="s">
        <v>97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/>
      <c r="AA73" s="63"/>
      <c r="AB73" s="63"/>
      <c r="AC73" s="63"/>
      <c r="AD73" s="63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64"/>
      <c r="AP73" s="64"/>
      <c r="AQ73" s="64"/>
      <c r="AR73" s="64"/>
      <c r="AS73" s="64"/>
      <c r="AT73" s="64"/>
      <c r="AU73" s="64"/>
      <c r="AV73" s="64"/>
      <c r="AW73" s="65"/>
      <c r="AX73" s="66"/>
      <c r="AY73" s="66"/>
      <c r="AZ73" s="66"/>
      <c r="BA73" s="66"/>
      <c r="BB73" s="66"/>
      <c r="BC73" s="66"/>
      <c r="BD73" s="67"/>
      <c r="BE73" s="64"/>
      <c r="BF73" s="64"/>
      <c r="BG73" s="64"/>
      <c r="BH73" s="64"/>
      <c r="BI73" s="64"/>
      <c r="BJ73" s="64"/>
      <c r="BK73" s="64"/>
      <c r="BL73" s="64"/>
      <c r="CA73" s="4" t="s">
        <v>18</v>
      </c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67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68</v>
      </c>
      <c r="AA74" s="45"/>
      <c r="AB74" s="45"/>
      <c r="AC74" s="45"/>
      <c r="AD74" s="45"/>
      <c r="AE74" s="68" t="s">
        <v>69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49">
        <v>111</v>
      </c>
      <c r="AP74" s="49"/>
      <c r="AQ74" s="49"/>
      <c r="AR74" s="49"/>
      <c r="AS74" s="49"/>
      <c r="AT74" s="49"/>
      <c r="AU74" s="49"/>
      <c r="AV74" s="49"/>
      <c r="AW74" s="50">
        <v>0</v>
      </c>
      <c r="AX74" s="51"/>
      <c r="AY74" s="51"/>
      <c r="AZ74" s="51"/>
      <c r="BA74" s="51"/>
      <c r="BB74" s="51"/>
      <c r="BC74" s="51"/>
      <c r="BD74" s="52"/>
      <c r="BE74" s="49">
        <f t="shared" ref="BE74:BE80" si="0">AO74+AW74</f>
        <v>111</v>
      </c>
      <c r="BF74" s="49"/>
      <c r="BG74" s="49"/>
      <c r="BH74" s="49"/>
      <c r="BI74" s="49"/>
      <c r="BJ74" s="49"/>
      <c r="BK74" s="49"/>
      <c r="BL74" s="49"/>
    </row>
    <row r="75" spans="1:79" s="4" customFormat="1" ht="12.75" customHeight="1" x14ac:dyDescent="0.2">
      <c r="A75" s="59">
        <v>0</v>
      </c>
      <c r="B75" s="59"/>
      <c r="C75" s="59"/>
      <c r="D75" s="59"/>
      <c r="E75" s="59"/>
      <c r="F75" s="59"/>
      <c r="G75" s="60" t="s">
        <v>98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/>
      <c r="AA75" s="63"/>
      <c r="AB75" s="63"/>
      <c r="AC75" s="63"/>
      <c r="AD75" s="63"/>
      <c r="AE75" s="71"/>
      <c r="AF75" s="71"/>
      <c r="AG75" s="71"/>
      <c r="AH75" s="71"/>
      <c r="AI75" s="71"/>
      <c r="AJ75" s="71"/>
      <c r="AK75" s="71"/>
      <c r="AL75" s="71"/>
      <c r="AM75" s="71"/>
      <c r="AN75" s="72"/>
      <c r="AO75" s="64"/>
      <c r="AP75" s="64"/>
      <c r="AQ75" s="64"/>
      <c r="AR75" s="64"/>
      <c r="AS75" s="64"/>
      <c r="AT75" s="64"/>
      <c r="AU75" s="64"/>
      <c r="AV75" s="64"/>
      <c r="AW75" s="65"/>
      <c r="AX75" s="66"/>
      <c r="AY75" s="66"/>
      <c r="AZ75" s="66"/>
      <c r="BA75" s="66"/>
      <c r="BB75" s="66"/>
      <c r="BC75" s="66"/>
      <c r="BD75" s="67"/>
      <c r="BE75" s="64"/>
      <c r="BF75" s="64"/>
      <c r="BG75" s="64"/>
      <c r="BH75" s="64"/>
      <c r="BI75" s="64"/>
      <c r="BJ75" s="64"/>
      <c r="BK75" s="64"/>
      <c r="BL75" s="64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68</v>
      </c>
      <c r="AA76" s="45"/>
      <c r="AB76" s="45"/>
      <c r="AC76" s="45"/>
      <c r="AD76" s="45"/>
      <c r="AE76" s="46" t="s">
        <v>70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136">
        <v>1700</v>
      </c>
      <c r="AP76" s="136"/>
      <c r="AQ76" s="136"/>
      <c r="AR76" s="136"/>
      <c r="AS76" s="136"/>
      <c r="AT76" s="136"/>
      <c r="AU76" s="136"/>
      <c r="AV76" s="136"/>
      <c r="AW76" s="50">
        <v>0</v>
      </c>
      <c r="AX76" s="51"/>
      <c r="AY76" s="51"/>
      <c r="AZ76" s="51"/>
      <c r="BA76" s="51"/>
      <c r="BB76" s="51"/>
      <c r="BC76" s="51"/>
      <c r="BD76" s="52"/>
      <c r="BE76" s="49">
        <f t="shared" si="0"/>
        <v>1700</v>
      </c>
      <c r="BF76" s="49"/>
      <c r="BG76" s="49"/>
      <c r="BH76" s="49"/>
      <c r="BI76" s="49"/>
      <c r="BJ76" s="49"/>
      <c r="BK76" s="49"/>
      <c r="BL76" s="49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72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68</v>
      </c>
      <c r="AA77" s="45"/>
      <c r="AB77" s="45"/>
      <c r="AC77" s="45"/>
      <c r="AD77" s="45"/>
      <c r="AE77" s="46" t="s">
        <v>70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136">
        <v>960</v>
      </c>
      <c r="AP77" s="136"/>
      <c r="AQ77" s="136"/>
      <c r="AR77" s="136"/>
      <c r="AS77" s="136"/>
      <c r="AT77" s="136"/>
      <c r="AU77" s="136"/>
      <c r="AV77" s="136"/>
      <c r="AW77" s="50">
        <v>0</v>
      </c>
      <c r="AX77" s="51"/>
      <c r="AY77" s="51"/>
      <c r="AZ77" s="51"/>
      <c r="BA77" s="51"/>
      <c r="BB77" s="51"/>
      <c r="BC77" s="51"/>
      <c r="BD77" s="52"/>
      <c r="BE77" s="49">
        <f t="shared" si="0"/>
        <v>960</v>
      </c>
      <c r="BF77" s="49"/>
      <c r="BG77" s="49"/>
      <c r="BH77" s="49"/>
      <c r="BI77" s="49"/>
      <c r="BJ77" s="49"/>
      <c r="BK77" s="49"/>
      <c r="BL77" s="49"/>
    </row>
    <row r="78" spans="1:79" s="4" customFormat="1" ht="12.75" customHeight="1" x14ac:dyDescent="0.2">
      <c r="A78" s="59">
        <v>0</v>
      </c>
      <c r="B78" s="59"/>
      <c r="C78" s="59"/>
      <c r="D78" s="59"/>
      <c r="E78" s="59"/>
      <c r="F78" s="59"/>
      <c r="G78" s="60" t="s">
        <v>99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/>
      <c r="AA78" s="63"/>
      <c r="AB78" s="63"/>
      <c r="AC78" s="63"/>
      <c r="AD78" s="63"/>
      <c r="AE78" s="60"/>
      <c r="AF78" s="61"/>
      <c r="AG78" s="61"/>
      <c r="AH78" s="61"/>
      <c r="AI78" s="61"/>
      <c r="AJ78" s="61"/>
      <c r="AK78" s="61"/>
      <c r="AL78" s="61"/>
      <c r="AM78" s="61"/>
      <c r="AN78" s="62"/>
      <c r="AO78" s="64"/>
      <c r="AP78" s="64"/>
      <c r="AQ78" s="64"/>
      <c r="AR78" s="64"/>
      <c r="AS78" s="64"/>
      <c r="AT78" s="64"/>
      <c r="AU78" s="64"/>
      <c r="AV78" s="64"/>
      <c r="AW78" s="65"/>
      <c r="AX78" s="66"/>
      <c r="AY78" s="66"/>
      <c r="AZ78" s="66"/>
      <c r="BA78" s="66"/>
      <c r="BB78" s="66"/>
      <c r="BC78" s="66"/>
      <c r="BD78" s="67"/>
      <c r="BE78" s="64"/>
      <c r="BF78" s="64"/>
      <c r="BG78" s="64"/>
      <c r="BH78" s="64"/>
      <c r="BI78" s="64"/>
      <c r="BJ78" s="64"/>
      <c r="BK78" s="64"/>
      <c r="BL78" s="64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73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68</v>
      </c>
      <c r="AA79" s="45"/>
      <c r="AB79" s="45"/>
      <c r="AC79" s="45"/>
      <c r="AD79" s="45"/>
      <c r="AE79" s="46" t="s">
        <v>70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9">
        <f>AO76/AO74</f>
        <v>15.315315315315315</v>
      </c>
      <c r="AP79" s="49"/>
      <c r="AQ79" s="49"/>
      <c r="AR79" s="49"/>
      <c r="AS79" s="49"/>
      <c r="AT79" s="49"/>
      <c r="AU79" s="49"/>
      <c r="AV79" s="49"/>
      <c r="AW79" s="50">
        <v>0</v>
      </c>
      <c r="AX79" s="51"/>
      <c r="AY79" s="51"/>
      <c r="AZ79" s="51"/>
      <c r="BA79" s="51"/>
      <c r="BB79" s="51"/>
      <c r="BC79" s="51"/>
      <c r="BD79" s="52"/>
      <c r="BE79" s="49">
        <f t="shared" si="0"/>
        <v>15.315315315315315</v>
      </c>
      <c r="BF79" s="49"/>
      <c r="BG79" s="49"/>
      <c r="BH79" s="49"/>
      <c r="BI79" s="49"/>
      <c r="BJ79" s="49"/>
      <c r="BK79" s="49"/>
      <c r="BL79" s="49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74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68</v>
      </c>
      <c r="AA80" s="45"/>
      <c r="AB80" s="45"/>
      <c r="AC80" s="45"/>
      <c r="AD80" s="45"/>
      <c r="AE80" s="46" t="s">
        <v>70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49">
        <f>AO77/AO74</f>
        <v>8.6486486486486491</v>
      </c>
      <c r="AP80" s="49"/>
      <c r="AQ80" s="49"/>
      <c r="AR80" s="49"/>
      <c r="AS80" s="49"/>
      <c r="AT80" s="49"/>
      <c r="AU80" s="49"/>
      <c r="AV80" s="49"/>
      <c r="AW80" s="50">
        <v>0</v>
      </c>
      <c r="AX80" s="51"/>
      <c r="AY80" s="51"/>
      <c r="AZ80" s="51"/>
      <c r="BA80" s="51"/>
      <c r="BB80" s="51"/>
      <c r="BC80" s="51"/>
      <c r="BD80" s="52"/>
      <c r="BE80" s="49">
        <f t="shared" si="0"/>
        <v>8.6486486486486491</v>
      </c>
      <c r="BF80" s="49"/>
      <c r="BG80" s="49"/>
      <c r="BH80" s="49"/>
      <c r="BI80" s="49"/>
      <c r="BJ80" s="49"/>
      <c r="BK80" s="49"/>
      <c r="BL80" s="49"/>
    </row>
    <row r="81" spans="1:79" ht="14.25" customHeight="1" x14ac:dyDescent="0.2">
      <c r="A81" s="41">
        <v>0</v>
      </c>
      <c r="B81" s="41"/>
      <c r="C81" s="41"/>
      <c r="D81" s="41"/>
      <c r="E81" s="41"/>
      <c r="F81" s="41"/>
      <c r="G81" s="42" t="s">
        <v>75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95</v>
      </c>
      <c r="AA81" s="45"/>
      <c r="AB81" s="45"/>
      <c r="AC81" s="45"/>
      <c r="AD81" s="45"/>
      <c r="AE81" s="46" t="s">
        <v>70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49">
        <f>AC58/AO74</f>
        <v>230110.36036036036</v>
      </c>
      <c r="AP81" s="49"/>
      <c r="AQ81" s="49"/>
      <c r="AR81" s="49"/>
      <c r="AS81" s="49"/>
      <c r="AT81" s="49"/>
      <c r="AU81" s="49"/>
      <c r="AV81" s="49"/>
      <c r="AW81" s="50">
        <v>0</v>
      </c>
      <c r="AX81" s="51"/>
      <c r="AY81" s="51"/>
      <c r="AZ81" s="51"/>
      <c r="BA81" s="51"/>
      <c r="BB81" s="51"/>
      <c r="BC81" s="51"/>
      <c r="BD81" s="52"/>
      <c r="BE81" s="49">
        <f>AO81+AW81</f>
        <v>230110.36036036036</v>
      </c>
      <c r="BF81" s="49"/>
      <c r="BG81" s="49"/>
      <c r="BH81" s="49"/>
      <c r="BI81" s="49"/>
      <c r="BJ81" s="49"/>
      <c r="BK81" s="49"/>
      <c r="BL81" s="49"/>
    </row>
    <row r="82" spans="1:79" s="4" customFormat="1" ht="26.25" customHeight="1" x14ac:dyDescent="0.2">
      <c r="A82" s="59">
        <v>2</v>
      </c>
      <c r="B82" s="59"/>
      <c r="C82" s="59"/>
      <c r="D82" s="59"/>
      <c r="E82" s="59"/>
      <c r="F82" s="59"/>
      <c r="G82" s="60" t="s">
        <v>109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/>
      <c r="AA82" s="63"/>
      <c r="AB82" s="63"/>
      <c r="AC82" s="63"/>
      <c r="AD82" s="63"/>
      <c r="AE82" s="71"/>
      <c r="AF82" s="71"/>
      <c r="AG82" s="71"/>
      <c r="AH82" s="71"/>
      <c r="AI82" s="71"/>
      <c r="AJ82" s="71"/>
      <c r="AK82" s="71"/>
      <c r="AL82" s="71"/>
      <c r="AM82" s="71"/>
      <c r="AN82" s="72"/>
      <c r="AO82" s="64"/>
      <c r="AP82" s="64"/>
      <c r="AQ82" s="64"/>
      <c r="AR82" s="64"/>
      <c r="AS82" s="64"/>
      <c r="AT82" s="64"/>
      <c r="AU82" s="64"/>
      <c r="AV82" s="64"/>
      <c r="AW82" s="65"/>
      <c r="AX82" s="66"/>
      <c r="AY82" s="66"/>
      <c r="AZ82" s="66"/>
      <c r="BA82" s="66"/>
      <c r="BB82" s="66"/>
      <c r="BC82" s="66"/>
      <c r="BD82" s="67"/>
      <c r="BE82" s="64"/>
      <c r="BF82" s="64"/>
      <c r="BG82" s="64"/>
      <c r="BH82" s="64"/>
      <c r="BI82" s="64"/>
      <c r="BJ82" s="64"/>
      <c r="BK82" s="64"/>
      <c r="BL82" s="64"/>
      <c r="CA82" s="4" t="s">
        <v>18</v>
      </c>
    </row>
    <row r="83" spans="1:79" s="4" customFormat="1" ht="12.75" customHeight="1" x14ac:dyDescent="0.2">
      <c r="A83" s="59">
        <v>0</v>
      </c>
      <c r="B83" s="59"/>
      <c r="C83" s="59"/>
      <c r="D83" s="59"/>
      <c r="E83" s="59"/>
      <c r="F83" s="59"/>
      <c r="G83" s="60" t="s">
        <v>97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/>
      <c r="AA83" s="63"/>
      <c r="AB83" s="63"/>
      <c r="AC83" s="63"/>
      <c r="AD83" s="63"/>
      <c r="AE83" s="71"/>
      <c r="AF83" s="71"/>
      <c r="AG83" s="71"/>
      <c r="AH83" s="71"/>
      <c r="AI83" s="71"/>
      <c r="AJ83" s="71"/>
      <c r="AK83" s="71"/>
      <c r="AL83" s="71"/>
      <c r="AM83" s="71"/>
      <c r="AN83" s="72"/>
      <c r="AO83" s="64"/>
      <c r="AP83" s="64"/>
      <c r="AQ83" s="64"/>
      <c r="AR83" s="64"/>
      <c r="AS83" s="64"/>
      <c r="AT83" s="64"/>
      <c r="AU83" s="64"/>
      <c r="AV83" s="64"/>
      <c r="AW83" s="65"/>
      <c r="AX83" s="66"/>
      <c r="AY83" s="66"/>
      <c r="AZ83" s="66"/>
      <c r="BA83" s="66"/>
      <c r="BB83" s="66"/>
      <c r="BC83" s="66"/>
      <c r="BD83" s="67"/>
      <c r="BE83" s="64"/>
      <c r="BF83" s="64"/>
      <c r="BG83" s="64"/>
      <c r="BH83" s="64"/>
      <c r="BI83" s="64"/>
      <c r="BJ83" s="64"/>
      <c r="BK83" s="64"/>
      <c r="BL83" s="64"/>
      <c r="CA83" s="4" t="s">
        <v>18</v>
      </c>
    </row>
    <row r="84" spans="1:79" ht="26.25" customHeight="1" x14ac:dyDescent="0.2">
      <c r="A84" s="41">
        <v>0</v>
      </c>
      <c r="B84" s="41"/>
      <c r="C84" s="41"/>
      <c r="D84" s="41"/>
      <c r="E84" s="41"/>
      <c r="F84" s="41"/>
      <c r="G84" s="42" t="s">
        <v>110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101</v>
      </c>
      <c r="AA84" s="45"/>
      <c r="AB84" s="45"/>
      <c r="AC84" s="45"/>
      <c r="AD84" s="45"/>
      <c r="AE84" s="68" t="s">
        <v>102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49">
        <v>0</v>
      </c>
      <c r="AP84" s="49"/>
      <c r="AQ84" s="49"/>
      <c r="AR84" s="49"/>
      <c r="AS84" s="49"/>
      <c r="AT84" s="49"/>
      <c r="AU84" s="49"/>
      <c r="AV84" s="49"/>
      <c r="AW84" s="50">
        <f>AK56</f>
        <v>350000</v>
      </c>
      <c r="AX84" s="51"/>
      <c r="AY84" s="51"/>
      <c r="AZ84" s="51"/>
      <c r="BA84" s="51"/>
      <c r="BB84" s="51"/>
      <c r="BC84" s="51"/>
      <c r="BD84" s="52"/>
      <c r="BE84" s="49">
        <f t="shared" ref="BE84:BE90" si="1">AO84+AW84</f>
        <v>350000</v>
      </c>
      <c r="BF84" s="49"/>
      <c r="BG84" s="49"/>
      <c r="BH84" s="49"/>
      <c r="BI84" s="49"/>
      <c r="BJ84" s="49"/>
      <c r="BK84" s="49"/>
      <c r="BL84" s="49"/>
    </row>
    <row r="85" spans="1:79" s="4" customFormat="1" ht="12.75" customHeight="1" x14ac:dyDescent="0.2">
      <c r="A85" s="59">
        <v>0</v>
      </c>
      <c r="B85" s="59"/>
      <c r="C85" s="59"/>
      <c r="D85" s="59"/>
      <c r="E85" s="59"/>
      <c r="F85" s="59"/>
      <c r="G85" s="60" t="s">
        <v>98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/>
      <c r="AA85" s="63"/>
      <c r="AB85" s="63"/>
      <c r="AC85" s="63"/>
      <c r="AD85" s="63"/>
      <c r="AE85" s="71"/>
      <c r="AF85" s="71"/>
      <c r="AG85" s="71"/>
      <c r="AH85" s="71"/>
      <c r="AI85" s="71"/>
      <c r="AJ85" s="71"/>
      <c r="AK85" s="71"/>
      <c r="AL85" s="71"/>
      <c r="AM85" s="71"/>
      <c r="AN85" s="72"/>
      <c r="AO85" s="64"/>
      <c r="AP85" s="64"/>
      <c r="AQ85" s="64"/>
      <c r="AR85" s="64"/>
      <c r="AS85" s="64"/>
      <c r="AT85" s="64"/>
      <c r="AU85" s="64"/>
      <c r="AV85" s="64"/>
      <c r="AW85" s="65"/>
      <c r="AX85" s="66"/>
      <c r="AY85" s="66"/>
      <c r="AZ85" s="66"/>
      <c r="BA85" s="66"/>
      <c r="BB85" s="66"/>
      <c r="BC85" s="66"/>
      <c r="BD85" s="67"/>
      <c r="BE85" s="64"/>
      <c r="BF85" s="64"/>
      <c r="BG85" s="64"/>
      <c r="BH85" s="64"/>
      <c r="BI85" s="64"/>
      <c r="BJ85" s="64"/>
      <c r="BK85" s="64"/>
      <c r="BL85" s="64"/>
    </row>
    <row r="86" spans="1:79" ht="16.5" customHeight="1" x14ac:dyDescent="0.2">
      <c r="A86" s="41">
        <v>0</v>
      </c>
      <c r="B86" s="41"/>
      <c r="C86" s="41"/>
      <c r="D86" s="41"/>
      <c r="E86" s="41"/>
      <c r="F86" s="41"/>
      <c r="G86" s="42" t="s">
        <v>103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68</v>
      </c>
      <c r="AA86" s="45"/>
      <c r="AB86" s="45"/>
      <c r="AC86" s="45"/>
      <c r="AD86" s="45"/>
      <c r="AE86" s="46" t="s">
        <v>70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9">
        <v>0</v>
      </c>
      <c r="AP86" s="49"/>
      <c r="AQ86" s="49"/>
      <c r="AR86" s="49"/>
      <c r="AS86" s="49"/>
      <c r="AT86" s="49"/>
      <c r="AU86" s="49"/>
      <c r="AV86" s="49"/>
      <c r="AW86" s="56">
        <v>1</v>
      </c>
      <c r="AX86" s="57"/>
      <c r="AY86" s="57"/>
      <c r="AZ86" s="57"/>
      <c r="BA86" s="57"/>
      <c r="BB86" s="57"/>
      <c r="BC86" s="57"/>
      <c r="BD86" s="58"/>
      <c r="BE86" s="49">
        <f t="shared" si="1"/>
        <v>1</v>
      </c>
      <c r="BF86" s="49"/>
      <c r="BG86" s="49"/>
      <c r="BH86" s="49"/>
      <c r="BI86" s="49"/>
      <c r="BJ86" s="49"/>
      <c r="BK86" s="49"/>
      <c r="BL86" s="49"/>
    </row>
    <row r="87" spans="1:79" s="4" customFormat="1" ht="12.75" customHeight="1" x14ac:dyDescent="0.2">
      <c r="A87" s="59">
        <v>0</v>
      </c>
      <c r="B87" s="59"/>
      <c r="C87" s="59"/>
      <c r="D87" s="59"/>
      <c r="E87" s="59"/>
      <c r="F87" s="59"/>
      <c r="G87" s="60" t="s">
        <v>99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/>
      <c r="AA87" s="63"/>
      <c r="AB87" s="63"/>
      <c r="AC87" s="63"/>
      <c r="AD87" s="63"/>
      <c r="AE87" s="60"/>
      <c r="AF87" s="61"/>
      <c r="AG87" s="61"/>
      <c r="AH87" s="61"/>
      <c r="AI87" s="61"/>
      <c r="AJ87" s="61"/>
      <c r="AK87" s="61"/>
      <c r="AL87" s="61"/>
      <c r="AM87" s="61"/>
      <c r="AN87" s="62"/>
      <c r="AO87" s="64"/>
      <c r="AP87" s="64"/>
      <c r="AQ87" s="64"/>
      <c r="AR87" s="64"/>
      <c r="AS87" s="64"/>
      <c r="AT87" s="64"/>
      <c r="AU87" s="64"/>
      <c r="AV87" s="64"/>
      <c r="AW87" s="65"/>
      <c r="AX87" s="66"/>
      <c r="AY87" s="66"/>
      <c r="AZ87" s="66"/>
      <c r="BA87" s="66"/>
      <c r="BB87" s="66"/>
      <c r="BC87" s="66"/>
      <c r="BD87" s="67"/>
      <c r="BE87" s="64"/>
      <c r="BF87" s="64"/>
      <c r="BG87" s="64"/>
      <c r="BH87" s="64"/>
      <c r="BI87" s="64"/>
      <c r="BJ87" s="64"/>
      <c r="BK87" s="64"/>
      <c r="BL87" s="64"/>
    </row>
    <row r="88" spans="1:79" ht="27" customHeight="1" x14ac:dyDescent="0.2">
      <c r="A88" s="41">
        <v>0</v>
      </c>
      <c r="B88" s="41"/>
      <c r="C88" s="41"/>
      <c r="D88" s="41"/>
      <c r="E88" s="41"/>
      <c r="F88" s="41"/>
      <c r="G88" s="42" t="s">
        <v>111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6" t="s">
        <v>104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9">
        <v>0</v>
      </c>
      <c r="AP88" s="49"/>
      <c r="AQ88" s="49"/>
      <c r="AR88" s="49"/>
      <c r="AS88" s="49"/>
      <c r="AT88" s="49"/>
      <c r="AU88" s="49"/>
      <c r="AV88" s="49"/>
      <c r="AW88" s="50">
        <f>AW84/AW86</f>
        <v>350000</v>
      </c>
      <c r="AX88" s="51"/>
      <c r="AY88" s="51"/>
      <c r="AZ88" s="51"/>
      <c r="BA88" s="51"/>
      <c r="BB88" s="51"/>
      <c r="BC88" s="51"/>
      <c r="BD88" s="52"/>
      <c r="BE88" s="49">
        <f t="shared" si="1"/>
        <v>350000</v>
      </c>
      <c r="BF88" s="49"/>
      <c r="BG88" s="49"/>
      <c r="BH88" s="49"/>
      <c r="BI88" s="49"/>
      <c r="BJ88" s="49"/>
      <c r="BK88" s="49"/>
      <c r="BL88" s="49"/>
    </row>
    <row r="89" spans="1:79" ht="15" customHeight="1" x14ac:dyDescent="0.2">
      <c r="A89" s="41">
        <v>0</v>
      </c>
      <c r="B89" s="41"/>
      <c r="C89" s="41"/>
      <c r="D89" s="41"/>
      <c r="E89" s="41"/>
      <c r="F89" s="41"/>
      <c r="G89" s="53" t="s">
        <v>105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45"/>
      <c r="AA89" s="45"/>
      <c r="AB89" s="45"/>
      <c r="AC89" s="45"/>
      <c r="AD89" s="45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49"/>
      <c r="AP89" s="49"/>
      <c r="AQ89" s="49"/>
      <c r="AR89" s="49"/>
      <c r="AS89" s="49"/>
      <c r="AT89" s="49"/>
      <c r="AU89" s="49"/>
      <c r="AV89" s="49"/>
      <c r="AW89" s="50"/>
      <c r="AX89" s="51"/>
      <c r="AY89" s="51"/>
      <c r="AZ89" s="51"/>
      <c r="BA89" s="51"/>
      <c r="BB89" s="51"/>
      <c r="BC89" s="51"/>
      <c r="BD89" s="52"/>
      <c r="BE89" s="49"/>
      <c r="BF89" s="49"/>
      <c r="BG89" s="49"/>
      <c r="BH89" s="49"/>
      <c r="BI89" s="49"/>
      <c r="BJ89" s="49"/>
      <c r="BK89" s="49"/>
      <c r="BL89" s="49"/>
    </row>
    <row r="90" spans="1:79" ht="16.5" customHeight="1" x14ac:dyDescent="0.2">
      <c r="A90" s="41">
        <v>0</v>
      </c>
      <c r="B90" s="41"/>
      <c r="C90" s="41"/>
      <c r="D90" s="41"/>
      <c r="E90" s="41"/>
      <c r="F90" s="41"/>
      <c r="G90" s="42" t="s">
        <v>106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107</v>
      </c>
      <c r="AA90" s="45"/>
      <c r="AB90" s="45"/>
      <c r="AC90" s="45"/>
      <c r="AD90" s="45"/>
      <c r="AE90" s="46" t="s">
        <v>104</v>
      </c>
      <c r="AF90" s="47"/>
      <c r="AG90" s="47"/>
      <c r="AH90" s="47"/>
      <c r="AI90" s="47"/>
      <c r="AJ90" s="47"/>
      <c r="AK90" s="47"/>
      <c r="AL90" s="47"/>
      <c r="AM90" s="47"/>
      <c r="AN90" s="48"/>
      <c r="AO90" s="49">
        <v>0</v>
      </c>
      <c r="AP90" s="49"/>
      <c r="AQ90" s="49"/>
      <c r="AR90" s="49"/>
      <c r="AS90" s="49"/>
      <c r="AT90" s="49"/>
      <c r="AU90" s="49"/>
      <c r="AV90" s="49"/>
      <c r="AW90" s="50">
        <v>100</v>
      </c>
      <c r="AX90" s="51"/>
      <c r="AY90" s="51"/>
      <c r="AZ90" s="51"/>
      <c r="BA90" s="51"/>
      <c r="BB90" s="51"/>
      <c r="BC90" s="51"/>
      <c r="BD90" s="52"/>
      <c r="BE90" s="49">
        <f t="shared" si="1"/>
        <v>100</v>
      </c>
      <c r="BF90" s="49"/>
      <c r="BG90" s="49"/>
      <c r="BH90" s="49"/>
      <c r="BI90" s="49"/>
      <c r="BJ90" s="49"/>
      <c r="BK90" s="49"/>
      <c r="BL90" s="49"/>
    </row>
    <row r="91" spans="1:79" ht="25.5" customHeight="1" x14ac:dyDescent="0.2">
      <c r="A91" s="59">
        <v>3</v>
      </c>
      <c r="B91" s="59"/>
      <c r="C91" s="59"/>
      <c r="D91" s="59"/>
      <c r="E91" s="59"/>
      <c r="F91" s="59"/>
      <c r="G91" s="60" t="s">
        <v>113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3"/>
      <c r="AA91" s="63"/>
      <c r="AB91" s="63"/>
      <c r="AC91" s="63"/>
      <c r="AD91" s="63"/>
      <c r="AE91" s="71"/>
      <c r="AF91" s="71"/>
      <c r="AG91" s="71"/>
      <c r="AH91" s="71"/>
      <c r="AI91" s="71"/>
      <c r="AJ91" s="71"/>
      <c r="AK91" s="71"/>
      <c r="AL91" s="71"/>
      <c r="AM91" s="71"/>
      <c r="AN91" s="72"/>
      <c r="AO91" s="64"/>
      <c r="AP91" s="64"/>
      <c r="AQ91" s="64"/>
      <c r="AR91" s="64"/>
      <c r="AS91" s="64"/>
      <c r="AT91" s="64"/>
      <c r="AU91" s="64"/>
      <c r="AV91" s="64"/>
      <c r="AW91" s="65"/>
      <c r="AX91" s="66"/>
      <c r="AY91" s="66"/>
      <c r="AZ91" s="66"/>
      <c r="BA91" s="66"/>
      <c r="BB91" s="66"/>
      <c r="BC91" s="66"/>
      <c r="BD91" s="67"/>
      <c r="BE91" s="64"/>
      <c r="BF91" s="64"/>
      <c r="BG91" s="64"/>
      <c r="BH91" s="64"/>
      <c r="BI91" s="64"/>
      <c r="BJ91" s="64"/>
      <c r="BK91" s="64"/>
      <c r="BL91" s="64"/>
    </row>
    <row r="92" spans="1:79" x14ac:dyDescent="0.2">
      <c r="A92" s="59">
        <v>0</v>
      </c>
      <c r="B92" s="59"/>
      <c r="C92" s="59"/>
      <c r="D92" s="59"/>
      <c r="E92" s="59"/>
      <c r="F92" s="59"/>
      <c r="G92" s="60" t="s">
        <v>97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/>
      <c r="AA92" s="63"/>
      <c r="AB92" s="63"/>
      <c r="AC92" s="63"/>
      <c r="AD92" s="63"/>
      <c r="AE92" s="71"/>
      <c r="AF92" s="71"/>
      <c r="AG92" s="71"/>
      <c r="AH92" s="71"/>
      <c r="AI92" s="71"/>
      <c r="AJ92" s="71"/>
      <c r="AK92" s="71"/>
      <c r="AL92" s="71"/>
      <c r="AM92" s="71"/>
      <c r="AN92" s="72"/>
      <c r="AO92" s="64"/>
      <c r="AP92" s="64"/>
      <c r="AQ92" s="64"/>
      <c r="AR92" s="64"/>
      <c r="AS92" s="64"/>
      <c r="AT92" s="64"/>
      <c r="AU92" s="64"/>
      <c r="AV92" s="64"/>
      <c r="AW92" s="65"/>
      <c r="AX92" s="66"/>
      <c r="AY92" s="66"/>
      <c r="AZ92" s="66"/>
      <c r="BA92" s="66"/>
      <c r="BB92" s="66"/>
      <c r="BC92" s="66"/>
      <c r="BD92" s="67"/>
      <c r="BE92" s="64"/>
      <c r="BF92" s="64"/>
      <c r="BG92" s="64"/>
      <c r="BH92" s="64"/>
      <c r="BI92" s="64"/>
      <c r="BJ92" s="64"/>
      <c r="BK92" s="64"/>
      <c r="BL92" s="64"/>
    </row>
    <row r="93" spans="1:79" ht="25.5" customHeight="1" x14ac:dyDescent="0.2">
      <c r="A93" s="41">
        <v>0</v>
      </c>
      <c r="B93" s="41"/>
      <c r="C93" s="41"/>
      <c r="D93" s="41"/>
      <c r="E93" s="41"/>
      <c r="F93" s="41"/>
      <c r="G93" s="42" t="s">
        <v>114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101</v>
      </c>
      <c r="AA93" s="45"/>
      <c r="AB93" s="45"/>
      <c r="AC93" s="45"/>
      <c r="AD93" s="45"/>
      <c r="AE93" s="68" t="s">
        <v>102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49">
        <v>0</v>
      </c>
      <c r="AP93" s="49"/>
      <c r="AQ93" s="49"/>
      <c r="AR93" s="49"/>
      <c r="AS93" s="49"/>
      <c r="AT93" s="49"/>
      <c r="AU93" s="49"/>
      <c r="AV93" s="49"/>
      <c r="AW93" s="50">
        <f>AK57</f>
        <v>50000</v>
      </c>
      <c r="AX93" s="51"/>
      <c r="AY93" s="51"/>
      <c r="AZ93" s="51"/>
      <c r="BA93" s="51"/>
      <c r="BB93" s="51"/>
      <c r="BC93" s="51"/>
      <c r="BD93" s="52"/>
      <c r="BE93" s="49">
        <f t="shared" ref="BE93:BE100" si="2">AO93+AW93</f>
        <v>50000</v>
      </c>
      <c r="BF93" s="49"/>
      <c r="BG93" s="49"/>
      <c r="BH93" s="49"/>
      <c r="BI93" s="49"/>
      <c r="BJ93" s="49"/>
      <c r="BK93" s="49"/>
      <c r="BL93" s="49"/>
    </row>
    <row r="94" spans="1:79" x14ac:dyDescent="0.2">
      <c r="A94" s="59">
        <v>0</v>
      </c>
      <c r="B94" s="59"/>
      <c r="C94" s="59"/>
      <c r="D94" s="59"/>
      <c r="E94" s="59"/>
      <c r="F94" s="59"/>
      <c r="G94" s="60" t="s">
        <v>98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/>
      <c r="AA94" s="63"/>
      <c r="AB94" s="63"/>
      <c r="AC94" s="63"/>
      <c r="AD94" s="63"/>
      <c r="AE94" s="71"/>
      <c r="AF94" s="71"/>
      <c r="AG94" s="71"/>
      <c r="AH94" s="71"/>
      <c r="AI94" s="71"/>
      <c r="AJ94" s="71"/>
      <c r="AK94" s="71"/>
      <c r="AL94" s="71"/>
      <c r="AM94" s="71"/>
      <c r="AN94" s="72"/>
      <c r="AO94" s="64"/>
      <c r="AP94" s="64"/>
      <c r="AQ94" s="64"/>
      <c r="AR94" s="64"/>
      <c r="AS94" s="64"/>
      <c r="AT94" s="64"/>
      <c r="AU94" s="64"/>
      <c r="AV94" s="64"/>
      <c r="AW94" s="65"/>
      <c r="AX94" s="66"/>
      <c r="AY94" s="66"/>
      <c r="AZ94" s="66"/>
      <c r="BA94" s="66"/>
      <c r="BB94" s="66"/>
      <c r="BC94" s="66"/>
      <c r="BD94" s="67"/>
      <c r="BE94" s="64"/>
      <c r="BF94" s="64"/>
      <c r="BG94" s="64"/>
      <c r="BH94" s="64"/>
      <c r="BI94" s="64"/>
      <c r="BJ94" s="64"/>
      <c r="BK94" s="64"/>
      <c r="BL94" s="64"/>
    </row>
    <row r="95" spans="1:79" ht="24.75" customHeight="1" x14ac:dyDescent="0.2">
      <c r="A95" s="41">
        <v>0</v>
      </c>
      <c r="B95" s="41"/>
      <c r="C95" s="41"/>
      <c r="D95" s="41"/>
      <c r="E95" s="41"/>
      <c r="F95" s="41"/>
      <c r="G95" s="42" t="s">
        <v>115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68</v>
      </c>
      <c r="AA95" s="45"/>
      <c r="AB95" s="45"/>
      <c r="AC95" s="45"/>
      <c r="AD95" s="45"/>
      <c r="AE95" s="46" t="s">
        <v>70</v>
      </c>
      <c r="AF95" s="47"/>
      <c r="AG95" s="47"/>
      <c r="AH95" s="47"/>
      <c r="AI95" s="47"/>
      <c r="AJ95" s="47"/>
      <c r="AK95" s="47"/>
      <c r="AL95" s="47"/>
      <c r="AM95" s="47"/>
      <c r="AN95" s="48"/>
      <c r="AO95" s="49">
        <v>0</v>
      </c>
      <c r="AP95" s="49"/>
      <c r="AQ95" s="49"/>
      <c r="AR95" s="49"/>
      <c r="AS95" s="49"/>
      <c r="AT95" s="49"/>
      <c r="AU95" s="49"/>
      <c r="AV95" s="49"/>
      <c r="AW95" s="56">
        <v>3</v>
      </c>
      <c r="AX95" s="57"/>
      <c r="AY95" s="57"/>
      <c r="AZ95" s="57"/>
      <c r="BA95" s="57"/>
      <c r="BB95" s="57"/>
      <c r="BC95" s="57"/>
      <c r="BD95" s="58"/>
      <c r="BE95" s="49">
        <f t="shared" si="2"/>
        <v>3</v>
      </c>
      <c r="BF95" s="49"/>
      <c r="BG95" s="49"/>
      <c r="BH95" s="49"/>
      <c r="BI95" s="49"/>
      <c r="BJ95" s="49"/>
      <c r="BK95" s="49"/>
      <c r="BL95" s="49"/>
    </row>
    <row r="96" spans="1:79" ht="17.25" customHeight="1" x14ac:dyDescent="0.2">
      <c r="A96" s="41">
        <v>0</v>
      </c>
      <c r="B96" s="41"/>
      <c r="C96" s="41"/>
      <c r="D96" s="41"/>
      <c r="E96" s="41"/>
      <c r="F96" s="41"/>
      <c r="G96" s="42" t="s">
        <v>116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68</v>
      </c>
      <c r="AA96" s="45"/>
      <c r="AB96" s="45"/>
      <c r="AC96" s="45"/>
      <c r="AD96" s="45"/>
      <c r="AE96" s="46" t="s">
        <v>70</v>
      </c>
      <c r="AF96" s="47"/>
      <c r="AG96" s="47"/>
      <c r="AH96" s="47"/>
      <c r="AI96" s="47"/>
      <c r="AJ96" s="47"/>
      <c r="AK96" s="47"/>
      <c r="AL96" s="47"/>
      <c r="AM96" s="47"/>
      <c r="AN96" s="48"/>
      <c r="AO96" s="49">
        <v>0</v>
      </c>
      <c r="AP96" s="49"/>
      <c r="AQ96" s="49"/>
      <c r="AR96" s="49"/>
      <c r="AS96" s="49"/>
      <c r="AT96" s="49"/>
      <c r="AU96" s="49"/>
      <c r="AV96" s="49"/>
      <c r="AW96" s="56">
        <v>4</v>
      </c>
      <c r="AX96" s="57"/>
      <c r="AY96" s="57"/>
      <c r="AZ96" s="57"/>
      <c r="BA96" s="57"/>
      <c r="BB96" s="57"/>
      <c r="BC96" s="57"/>
      <c r="BD96" s="58"/>
      <c r="BE96" s="49">
        <f t="shared" si="2"/>
        <v>4</v>
      </c>
      <c r="BF96" s="49"/>
      <c r="BG96" s="49"/>
      <c r="BH96" s="49"/>
      <c r="BI96" s="49"/>
      <c r="BJ96" s="49"/>
      <c r="BK96" s="49"/>
      <c r="BL96" s="49"/>
    </row>
    <row r="97" spans="1:64" ht="15.75" customHeight="1" x14ac:dyDescent="0.2">
      <c r="A97" s="59">
        <v>0</v>
      </c>
      <c r="B97" s="59"/>
      <c r="C97" s="59"/>
      <c r="D97" s="59"/>
      <c r="E97" s="59"/>
      <c r="F97" s="59"/>
      <c r="G97" s="60" t="s">
        <v>99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3"/>
      <c r="AA97" s="63"/>
      <c r="AB97" s="63"/>
      <c r="AC97" s="63"/>
      <c r="AD97" s="63"/>
      <c r="AE97" s="60"/>
      <c r="AF97" s="61"/>
      <c r="AG97" s="61"/>
      <c r="AH97" s="61"/>
      <c r="AI97" s="61"/>
      <c r="AJ97" s="61"/>
      <c r="AK97" s="61"/>
      <c r="AL97" s="61"/>
      <c r="AM97" s="61"/>
      <c r="AN97" s="62"/>
      <c r="AO97" s="64"/>
      <c r="AP97" s="64"/>
      <c r="AQ97" s="64"/>
      <c r="AR97" s="64"/>
      <c r="AS97" s="64"/>
      <c r="AT97" s="64"/>
      <c r="AU97" s="64"/>
      <c r="AV97" s="64"/>
      <c r="AW97" s="65"/>
      <c r="AX97" s="66"/>
      <c r="AY97" s="66"/>
      <c r="AZ97" s="66"/>
      <c r="BA97" s="66"/>
      <c r="BB97" s="66"/>
      <c r="BC97" s="66"/>
      <c r="BD97" s="67"/>
      <c r="BE97" s="64"/>
      <c r="BF97" s="64"/>
      <c r="BG97" s="64"/>
      <c r="BH97" s="64"/>
      <c r="BI97" s="64"/>
      <c r="BJ97" s="64"/>
      <c r="BK97" s="64"/>
      <c r="BL97" s="64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117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101</v>
      </c>
      <c r="AA98" s="45"/>
      <c r="AB98" s="45"/>
      <c r="AC98" s="45"/>
      <c r="AD98" s="45"/>
      <c r="AE98" s="46" t="s">
        <v>104</v>
      </c>
      <c r="AF98" s="47"/>
      <c r="AG98" s="47"/>
      <c r="AH98" s="47"/>
      <c r="AI98" s="47"/>
      <c r="AJ98" s="47"/>
      <c r="AK98" s="47"/>
      <c r="AL98" s="47"/>
      <c r="AM98" s="47"/>
      <c r="AN98" s="48"/>
      <c r="AO98" s="49">
        <v>0</v>
      </c>
      <c r="AP98" s="49"/>
      <c r="AQ98" s="49"/>
      <c r="AR98" s="49"/>
      <c r="AS98" s="49"/>
      <c r="AT98" s="49"/>
      <c r="AU98" s="49"/>
      <c r="AV98" s="49"/>
      <c r="AW98" s="50">
        <f>AW93/AW96</f>
        <v>12500</v>
      </c>
      <c r="AX98" s="51"/>
      <c r="AY98" s="51"/>
      <c r="AZ98" s="51"/>
      <c r="BA98" s="51"/>
      <c r="BB98" s="51"/>
      <c r="BC98" s="51"/>
      <c r="BD98" s="52"/>
      <c r="BE98" s="49">
        <f t="shared" si="2"/>
        <v>12500</v>
      </c>
      <c r="BF98" s="49"/>
      <c r="BG98" s="49"/>
      <c r="BH98" s="49"/>
      <c r="BI98" s="49"/>
      <c r="BJ98" s="49"/>
      <c r="BK98" s="49"/>
      <c r="BL98" s="49"/>
    </row>
    <row r="99" spans="1:64" ht="15.75" customHeight="1" x14ac:dyDescent="0.2">
      <c r="A99" s="41">
        <v>0</v>
      </c>
      <c r="B99" s="41"/>
      <c r="C99" s="41"/>
      <c r="D99" s="41"/>
      <c r="E99" s="41"/>
      <c r="F99" s="41"/>
      <c r="G99" s="53" t="s">
        <v>105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45"/>
      <c r="AA99" s="45"/>
      <c r="AB99" s="45"/>
      <c r="AC99" s="45"/>
      <c r="AD99" s="45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49"/>
      <c r="AP99" s="49"/>
      <c r="AQ99" s="49"/>
      <c r="AR99" s="49"/>
      <c r="AS99" s="49"/>
      <c r="AT99" s="49"/>
      <c r="AU99" s="49"/>
      <c r="AV99" s="49"/>
      <c r="AW99" s="50"/>
      <c r="AX99" s="51"/>
      <c r="AY99" s="51"/>
      <c r="AZ99" s="51"/>
      <c r="BA99" s="51"/>
      <c r="BB99" s="51"/>
      <c r="BC99" s="51"/>
      <c r="BD99" s="52"/>
      <c r="BE99" s="49"/>
      <c r="BF99" s="49"/>
      <c r="BG99" s="49"/>
      <c r="BH99" s="49"/>
      <c r="BI99" s="49"/>
      <c r="BJ99" s="49"/>
      <c r="BK99" s="49"/>
      <c r="BL99" s="49"/>
    </row>
    <row r="100" spans="1:64" ht="30" customHeight="1" x14ac:dyDescent="0.2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107</v>
      </c>
      <c r="AA100" s="45"/>
      <c r="AB100" s="45"/>
      <c r="AC100" s="45"/>
      <c r="AD100" s="45"/>
      <c r="AE100" s="46" t="s">
        <v>104</v>
      </c>
      <c r="AF100" s="47"/>
      <c r="AG100" s="47"/>
      <c r="AH100" s="47"/>
      <c r="AI100" s="47"/>
      <c r="AJ100" s="47"/>
      <c r="AK100" s="47"/>
      <c r="AL100" s="47"/>
      <c r="AM100" s="47"/>
      <c r="AN100" s="48"/>
      <c r="AO100" s="49">
        <v>0</v>
      </c>
      <c r="AP100" s="49"/>
      <c r="AQ100" s="49"/>
      <c r="AR100" s="49"/>
      <c r="AS100" s="49"/>
      <c r="AT100" s="49"/>
      <c r="AU100" s="49"/>
      <c r="AV100" s="49"/>
      <c r="AW100" s="50">
        <v>25</v>
      </c>
      <c r="AX100" s="51"/>
      <c r="AY100" s="51"/>
      <c r="AZ100" s="51"/>
      <c r="BA100" s="51"/>
      <c r="BB100" s="51"/>
      <c r="BC100" s="51"/>
      <c r="BD100" s="52"/>
      <c r="BE100" s="49">
        <f t="shared" si="2"/>
        <v>25</v>
      </c>
      <c r="BF100" s="49"/>
      <c r="BG100" s="49"/>
      <c r="BH100" s="49"/>
      <c r="BI100" s="49"/>
      <c r="BJ100" s="49"/>
      <c r="BK100" s="49"/>
      <c r="BL100" s="49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78" t="s">
        <v>81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5"/>
      <c r="AO103" s="80" t="s">
        <v>83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</row>
    <row r="104" spans="1:64" x14ac:dyDescent="0.2">
      <c r="W104" s="75" t="s">
        <v>5</v>
      </c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O104" s="75" t="s">
        <v>52</v>
      </c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</row>
    <row r="105" spans="1:64" ht="15.75" customHeight="1" x14ac:dyDescent="0.2">
      <c r="A105" s="81" t="s">
        <v>3</v>
      </c>
      <c r="B105" s="81"/>
      <c r="C105" s="81"/>
      <c r="D105" s="81"/>
      <c r="E105" s="81"/>
      <c r="F105" s="81"/>
    </row>
    <row r="106" spans="1:64" ht="13.15" customHeight="1" x14ac:dyDescent="0.2">
      <c r="A106" s="76" t="s">
        <v>80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</row>
    <row r="107" spans="1:64" x14ac:dyDescent="0.2">
      <c r="A107" s="77" t="s">
        <v>47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78" t="s">
        <v>82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5"/>
      <c r="AO109" s="80" t="s">
        <v>84</v>
      </c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</row>
    <row r="110" spans="1:64" x14ac:dyDescent="0.2">
      <c r="W110" s="75" t="s">
        <v>5</v>
      </c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O110" s="75" t="s">
        <v>52</v>
      </c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</row>
    <row r="111" spans="1:64" x14ac:dyDescent="0.2">
      <c r="A111" s="73"/>
      <c r="B111" s="74"/>
      <c r="C111" s="74"/>
      <c r="D111" s="74"/>
      <c r="E111" s="74"/>
      <c r="F111" s="74"/>
      <c r="G111" s="74"/>
      <c r="H111" s="74"/>
    </row>
    <row r="112" spans="1:64" x14ac:dyDescent="0.2">
      <c r="A112" s="75" t="s">
        <v>45</v>
      </c>
      <c r="B112" s="75"/>
      <c r="C112" s="75"/>
      <c r="D112" s="75"/>
      <c r="E112" s="75"/>
      <c r="F112" s="75"/>
      <c r="G112" s="75"/>
      <c r="H112" s="75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68">
    <mergeCell ref="A97:F97"/>
    <mergeCell ref="G97:Y97"/>
    <mergeCell ref="Z97:AD97"/>
    <mergeCell ref="AE97:AN97"/>
    <mergeCell ref="AO97:AV97"/>
    <mergeCell ref="AW97:BD97"/>
    <mergeCell ref="BE97:BL97"/>
    <mergeCell ref="A30:BL30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61:AY61"/>
    <mergeCell ref="A62:C63"/>
    <mergeCell ref="D62:AA6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76:F76"/>
    <mergeCell ref="G76:Y76"/>
    <mergeCell ref="Z76:AD76"/>
    <mergeCell ref="AE76:AN76"/>
    <mergeCell ref="AO76:AV76"/>
    <mergeCell ref="AW76:BD76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AO1:BL1"/>
    <mergeCell ref="AO2:BL2"/>
    <mergeCell ref="AO3:BL3"/>
    <mergeCell ref="AO4:BL4"/>
    <mergeCell ref="AO5:BL5"/>
    <mergeCell ref="AO6:BF6"/>
    <mergeCell ref="A69:F69"/>
    <mergeCell ref="G69:Y69"/>
    <mergeCell ref="Z69:AD69"/>
    <mergeCell ref="AE69:AN69"/>
    <mergeCell ref="AO69:AV69"/>
    <mergeCell ref="AW69:BD69"/>
    <mergeCell ref="BE69:BL69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32:BL32"/>
    <mergeCell ref="A33:F33"/>
    <mergeCell ref="G33:BL33"/>
    <mergeCell ref="A34:F34"/>
    <mergeCell ref="G34:BL34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7:BL27"/>
    <mergeCell ref="A29:BL29"/>
    <mergeCell ref="A28:BL28"/>
    <mergeCell ref="A41:BL41"/>
    <mergeCell ref="A42:F42"/>
    <mergeCell ref="G42:BL42"/>
    <mergeCell ref="A43:F43"/>
    <mergeCell ref="G43:BL43"/>
    <mergeCell ref="A44:F44"/>
    <mergeCell ref="G44:BL44"/>
    <mergeCell ref="A35:F35"/>
    <mergeCell ref="G35:BL35"/>
    <mergeCell ref="A36:F36"/>
    <mergeCell ref="G36:BL36"/>
    <mergeCell ref="A38:BL38"/>
    <mergeCell ref="A39:BL39"/>
    <mergeCell ref="A45:F45"/>
    <mergeCell ref="G45:BL45"/>
    <mergeCell ref="A49:AZ49"/>
    <mergeCell ref="A50:AZ50"/>
    <mergeCell ref="A51:C52"/>
    <mergeCell ref="D51:AB52"/>
    <mergeCell ref="AC51:AJ52"/>
    <mergeCell ref="AK51:AR52"/>
    <mergeCell ref="AS51:AZ52"/>
    <mergeCell ref="A46:F46"/>
    <mergeCell ref="G46:BL46"/>
    <mergeCell ref="A47:F47"/>
    <mergeCell ref="G47:BL4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B62:AI63"/>
    <mergeCell ref="AJ62:AQ63"/>
    <mergeCell ref="AR62:AY63"/>
    <mergeCell ref="A55:C55"/>
    <mergeCell ref="D55:AB55"/>
    <mergeCell ref="AC55:AJ55"/>
    <mergeCell ref="AK55:AR55"/>
    <mergeCell ref="AS55:AZ55"/>
    <mergeCell ref="A60:BL60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6:C66"/>
    <mergeCell ref="D66:AA66"/>
    <mergeCell ref="AB66:AI66"/>
    <mergeCell ref="AJ66:AQ66"/>
    <mergeCell ref="AR66:AY66"/>
    <mergeCell ref="A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O104:BG104"/>
    <mergeCell ref="A105:F105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A103:V103"/>
    <mergeCell ref="W103:AM103"/>
    <mergeCell ref="AO103:BG103"/>
    <mergeCell ref="W104:AM104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111:H111"/>
    <mergeCell ref="A112:H112"/>
    <mergeCell ref="A106:AS106"/>
    <mergeCell ref="A107:AS107"/>
    <mergeCell ref="A109:V109"/>
    <mergeCell ref="W109:AM109"/>
    <mergeCell ref="AO109:BG109"/>
    <mergeCell ref="W110:AM110"/>
    <mergeCell ref="AO110:BG110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90:F90"/>
    <mergeCell ref="G90:Y90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D58:I58">
    <cfRule type="cellIs" dxfId="14" priority="49" stopIfTrue="1" operator="equal">
      <formula>#REF!</formula>
    </cfRule>
  </conditionalFormatting>
  <conditionalFormatting sqref="A72:F81">
    <cfRule type="cellIs" dxfId="13" priority="46" stopIfTrue="1" operator="equal">
      <formula>0</formula>
    </cfRule>
  </conditionalFormatting>
  <conditionalFormatting sqref="G74:G81">
    <cfRule type="cellIs" dxfId="12" priority="44" stopIfTrue="1" operator="equal">
      <formula>$G73</formula>
    </cfRule>
  </conditionalFormatting>
  <conditionalFormatting sqref="G73">
    <cfRule type="cellIs" dxfId="11" priority="45" stopIfTrue="1" operator="equal">
      <formula>$G71</formula>
    </cfRule>
  </conditionalFormatting>
  <conditionalFormatting sqref="G72">
    <cfRule type="cellIs" dxfId="10" priority="43" stopIfTrue="1" operator="equal">
      <formula>$G70</formula>
    </cfRule>
  </conditionalFormatting>
  <conditionalFormatting sqref="D55">
    <cfRule type="cellIs" dxfId="9" priority="50" stopIfTrue="1" operator="equal">
      <formula>$D54</formula>
    </cfRule>
  </conditionalFormatting>
  <conditionalFormatting sqref="A82:F90">
    <cfRule type="cellIs" dxfId="8" priority="8" stopIfTrue="1" operator="equal">
      <formula>0</formula>
    </cfRule>
  </conditionalFormatting>
  <conditionalFormatting sqref="G82:G86 G88:G90">
    <cfRule type="cellIs" dxfId="7" priority="7" stopIfTrue="1" operator="equal">
      <formula>$G81</formula>
    </cfRule>
  </conditionalFormatting>
  <conditionalFormatting sqref="G83">
    <cfRule type="cellIs" dxfId="6" priority="6" stopIfTrue="1" operator="equal">
      <formula>$G81</formula>
    </cfRule>
  </conditionalFormatting>
  <conditionalFormatting sqref="G82">
    <cfRule type="cellIs" dxfId="5" priority="5" stopIfTrue="1" operator="equal">
      <formula>$G80</formula>
    </cfRule>
  </conditionalFormatting>
  <conditionalFormatting sqref="G87">
    <cfRule type="cellIs" dxfId="4" priority="9" stopIfTrue="1" operator="equal">
      <formula>#REF!</formula>
    </cfRule>
  </conditionalFormatting>
  <conditionalFormatting sqref="G91:G100">
    <cfRule type="cellIs" dxfId="3" priority="3" stopIfTrue="1" operator="equal">
      <formula>$G90</formula>
    </cfRule>
  </conditionalFormatting>
  <conditionalFormatting sqref="A91:F100">
    <cfRule type="cellIs" dxfId="2" priority="4" stopIfTrue="1" operator="equal">
      <formula>0</formula>
    </cfRule>
  </conditionalFormatting>
  <conditionalFormatting sqref="G92">
    <cfRule type="cellIs" dxfId="1" priority="2" stopIfTrue="1" operator="equal">
      <formula>$G90</formula>
    </cfRule>
  </conditionalFormatting>
  <conditionalFormatting sqref="G91">
    <cfRule type="cellIs" dxfId="0" priority="1" stopIfTrue="1" operator="equal">
      <formula>$G89</formula>
    </cfRule>
  </conditionalFormatting>
  <pageMargins left="0.31496062992125984" right="0.31496062992125984" top="0.3937007874015748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2021-05-05T13:45:13Z</cp:lastPrinted>
  <dcterms:created xsi:type="dcterms:W3CDTF">2016-08-15T09:54:21Z</dcterms:created>
  <dcterms:modified xsi:type="dcterms:W3CDTF">2021-05-05T13:45:33Z</dcterms:modified>
</cp:coreProperties>
</file>